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65" windowWidth="20730" windowHeight="11760" activeTab="1"/>
  </bookViews>
  <sheets>
    <sheet name="PRESUPUESTO GENERAL FEST MUEST" sheetId="1" r:id="rId1"/>
    <sheet name="PLAN DE FINANCIAMIENTO" sheetId="4" r:id="rId2"/>
    <sheet name="PLAN DE USO DEL INCENTIVO" sheetId="2" r:id="rId3"/>
  </sheets>
  <externalReferences>
    <externalReference r:id="rId4"/>
    <externalReference r:id="rId5"/>
  </externalReferences>
  <definedNames>
    <definedName name="_xlnm.Print_Area" localSheetId="2">'PLAN DE USO DEL INCENTIVO'!$A$1:$D$22</definedName>
    <definedName name="Unidad">[1]Hoja1!$A$1:$A$5</definedName>
  </definedNames>
  <calcPr calcId="144525"/>
</workbook>
</file>

<file path=xl/calcChain.xml><?xml version="1.0" encoding="utf-8"?>
<calcChain xmlns="http://schemas.openxmlformats.org/spreadsheetml/2006/main">
  <c r="F44" i="1" l="1"/>
  <c r="F43" i="1"/>
  <c r="F45" i="1"/>
  <c r="F78" i="1"/>
  <c r="F79" i="1"/>
  <c r="F80" i="1"/>
  <c r="F81" i="1"/>
  <c r="F82" i="1"/>
  <c r="F83" i="1"/>
  <c r="F84" i="1"/>
  <c r="F85" i="1"/>
  <c r="F86" i="1"/>
  <c r="F87" i="1"/>
  <c r="F77" i="1"/>
  <c r="F64" i="1"/>
  <c r="F65" i="1"/>
  <c r="F66" i="1"/>
  <c r="F67" i="1"/>
  <c r="F68" i="1"/>
  <c r="F63" i="1"/>
  <c r="F55" i="1"/>
  <c r="F54" i="1"/>
  <c r="F49" i="1"/>
  <c r="F50" i="1"/>
  <c r="F51" i="1"/>
  <c r="F48" i="1"/>
  <c r="F12" i="1"/>
  <c r="F13" i="1"/>
  <c r="F14" i="1"/>
  <c r="F15" i="1"/>
  <c r="F11" i="1"/>
  <c r="G10" i="1"/>
  <c r="G53" i="1"/>
  <c r="G47" i="1"/>
  <c r="F42" i="1"/>
  <c r="F41" i="1"/>
  <c r="F40" i="1"/>
  <c r="F39" i="1"/>
  <c r="F38" i="1"/>
  <c r="G37" i="1" s="1"/>
  <c r="G56" i="1" s="1"/>
  <c r="F29" i="1"/>
  <c r="F28" i="1"/>
  <c r="F27" i="1"/>
  <c r="F26" i="1"/>
  <c r="F25" i="1"/>
  <c r="F24" i="1"/>
  <c r="F23" i="1"/>
  <c r="G22" i="1" s="1"/>
  <c r="G31" i="1" s="1"/>
  <c r="F20" i="1"/>
  <c r="F19" i="1"/>
  <c r="F18" i="1"/>
  <c r="G76" i="1"/>
  <c r="G89" i="1" s="1"/>
  <c r="G62" i="1"/>
  <c r="G70" i="1" s="1"/>
  <c r="G17" i="1"/>
  <c r="D18" i="2"/>
  <c r="D17" i="2"/>
  <c r="D16" i="2"/>
  <c r="D15" i="2"/>
  <c r="D14" i="2"/>
  <c r="D13" i="2"/>
  <c r="D19" i="2"/>
  <c r="H55" i="4"/>
  <c r="H58" i="4" s="1"/>
  <c r="H45" i="4"/>
  <c r="H57" i="4" s="1"/>
  <c r="H59" i="4" s="1"/>
  <c r="H27" i="4"/>
  <c r="H30" i="4" s="1"/>
  <c r="H31" i="4" s="1"/>
  <c r="H18" i="4"/>
  <c r="H29" i="4"/>
  <c r="C19" i="2"/>
  <c r="G90" i="1" l="1"/>
  <c r="G91" i="1"/>
  <c r="G71" i="1"/>
  <c r="G72" i="1" s="1"/>
  <c r="G57" i="1"/>
  <c r="G58" i="1"/>
  <c r="F64" i="4"/>
  <c r="G32" i="1"/>
  <c r="G33" i="1" s="1"/>
  <c r="G34" i="1" l="1"/>
  <c r="G35" i="1"/>
  <c r="G95" i="1" s="1"/>
  <c r="G73" i="1"/>
  <c r="G74" i="1"/>
  <c r="G97" i="1" s="1"/>
  <c r="G59" i="1"/>
  <c r="G60" i="1"/>
  <c r="G96" i="1" s="1"/>
  <c r="G92" i="1"/>
  <c r="G93" i="1"/>
  <c r="G98" i="1" s="1"/>
  <c r="G99" i="1" l="1"/>
  <c r="G7" i="1" l="1"/>
  <c r="C8" i="2"/>
  <c r="C10" i="2" s="1"/>
  <c r="H7" i="4"/>
  <c r="F63" i="4" l="1"/>
  <c r="H60" i="4"/>
  <c r="H32" i="4"/>
  <c r="G64" i="4" s="1"/>
  <c r="F65" i="4" l="1"/>
  <c r="G63" i="4"/>
  <c r="G65" i="4" s="1"/>
</calcChain>
</file>

<file path=xl/sharedStrings.xml><?xml version="1.0" encoding="utf-8"?>
<sst xmlns="http://schemas.openxmlformats.org/spreadsheetml/2006/main" count="320" uniqueCount="188">
  <si>
    <t>NO BORRAR está generado un vínculo</t>
  </si>
  <si>
    <t>Seleccionar</t>
  </si>
  <si>
    <t>NOMBRE DEL PROYECTO:</t>
  </si>
  <si>
    <t>Días</t>
  </si>
  <si>
    <t>Semanas</t>
  </si>
  <si>
    <t>Meses</t>
  </si>
  <si>
    <t>Paquete</t>
  </si>
  <si>
    <t>COD.</t>
  </si>
  <si>
    <t>Ítem</t>
  </si>
  <si>
    <t>Unidad</t>
  </si>
  <si>
    <t>Cantidad</t>
  </si>
  <si>
    <t>Precio/U</t>
  </si>
  <si>
    <t>Subtotal</t>
  </si>
  <si>
    <t xml:space="preserve">Total  </t>
  </si>
  <si>
    <t>1.1</t>
  </si>
  <si>
    <t>SEGUROS, ASPECTOS JURÍDICOS Y FINANCIEROS</t>
  </si>
  <si>
    <t>1.1.1</t>
  </si>
  <si>
    <t>Asesoría legal y gastos legales</t>
  </si>
  <si>
    <t>1.1.3</t>
  </si>
  <si>
    <t>1.1.4</t>
  </si>
  <si>
    <t>Gastos de gravámenes financieros, transacciones, transferencias bancarias y otras</t>
  </si>
  <si>
    <t>1.1.5</t>
  </si>
  <si>
    <t>Seguros de resposabilidad civil</t>
  </si>
  <si>
    <t>Seguros de equipos</t>
  </si>
  <si>
    <t xml:space="preserve">Añada filas encima para agregar nuevos ítems. No olvide verificar la sumatoria en la casilla "Total ítem en dolares". </t>
  </si>
  <si>
    <t>1.2</t>
  </si>
  <si>
    <t>GASTOS ADMINISTRATIVOS Y DE OFICINA</t>
  </si>
  <si>
    <t>1.2.1</t>
  </si>
  <si>
    <t>Arriendo oficina</t>
  </si>
  <si>
    <t>1.2.2</t>
  </si>
  <si>
    <t>Servicios públicos (luz, agua, gas)</t>
  </si>
  <si>
    <t>1.2.3</t>
  </si>
  <si>
    <t>Telefonía movil</t>
  </si>
  <si>
    <t>Gastos de conexión a internet</t>
  </si>
  <si>
    <t>Insumos de oficina</t>
  </si>
  <si>
    <t>Alquiler equipo de oficina</t>
  </si>
  <si>
    <t>Gastos de correo y mensajería local e internacional</t>
  </si>
  <si>
    <t>1.3</t>
  </si>
  <si>
    <t>PERSONAL ADMINISTRATIVO Y SERVICIOS</t>
  </si>
  <si>
    <t>1.3.1</t>
  </si>
  <si>
    <t>Secretaria(s)</t>
  </si>
  <si>
    <t>1.3.2</t>
  </si>
  <si>
    <t>1.3.3</t>
  </si>
  <si>
    <t>1.3.4</t>
  </si>
  <si>
    <t>Aseo y cafetería</t>
  </si>
  <si>
    <t>IMPREVISTOS 5%</t>
  </si>
  <si>
    <t>TOTAL GASTOS GENERALES</t>
  </si>
  <si>
    <t>2.1</t>
  </si>
  <si>
    <t>2.1.1</t>
  </si>
  <si>
    <t>2.1.2</t>
  </si>
  <si>
    <t>2.1.3</t>
  </si>
  <si>
    <t>2.1.4</t>
  </si>
  <si>
    <t>2.1.5</t>
  </si>
  <si>
    <t>2.2</t>
  </si>
  <si>
    <t>2.2.1</t>
  </si>
  <si>
    <t>Productor(es) ejecutivo(s)</t>
  </si>
  <si>
    <t>2.2.2</t>
  </si>
  <si>
    <t>Asistente productor(es) ejecutivo(s)</t>
  </si>
  <si>
    <t>2.2.3</t>
  </si>
  <si>
    <t>2.2.4</t>
  </si>
  <si>
    <t>2.3</t>
  </si>
  <si>
    <t>2.3.1</t>
  </si>
  <si>
    <t>2.3.2</t>
  </si>
  <si>
    <t>LOGÍSTICA</t>
  </si>
  <si>
    <t>Transporte personas terrestre</t>
  </si>
  <si>
    <t xml:space="preserve">Transporte personas aéreo </t>
  </si>
  <si>
    <t>Alimentación</t>
  </si>
  <si>
    <t xml:space="preserve">Alojamiento </t>
  </si>
  <si>
    <t>Gastos de viaje</t>
  </si>
  <si>
    <t>3.1</t>
  </si>
  <si>
    <t>3.1.1</t>
  </si>
  <si>
    <t>3.1.2</t>
  </si>
  <si>
    <t>3.1.3</t>
  </si>
  <si>
    <t xml:space="preserve">DIRECCIÓN Y CABEZAS DE EQUIPO 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</si>
  <si>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</si>
  <si>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</si>
  <si>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</si>
  <si>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</si>
  <si>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</si>
  <si>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</si>
  <si>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</si>
  <si>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</si>
  <si>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Coordinador de Producción</t>
  </si>
  <si>
    <t>Asistente coordinador de producción</t>
  </si>
  <si>
    <t>Seguro personal técnico</t>
  </si>
  <si>
    <t>Seguro equipos</t>
  </si>
  <si>
    <t>Pólizas de auspicios y fondos</t>
  </si>
  <si>
    <t>OTROS PROFESIONALES</t>
  </si>
  <si>
    <t>SUBTOTAL 1 PRODUCCIÓN</t>
  </si>
  <si>
    <t>SUBTOTAL 2 PRODUCCIÓN</t>
  </si>
  <si>
    <t>GASTOS GENERALES</t>
  </si>
  <si>
    <t>GRAN TOTAL:</t>
  </si>
  <si>
    <t>(Marcar con una X)</t>
  </si>
  <si>
    <t xml:space="preserve">Favor especifique los siguientes datos sobre su proyecto </t>
  </si>
  <si>
    <t>COSTO TOTAL DEL PROYECTO EN DÓLARES</t>
  </si>
  <si>
    <t>No.</t>
  </si>
  <si>
    <t>1.</t>
  </si>
  <si>
    <t>2.</t>
  </si>
  <si>
    <t>Rubro a asignar</t>
  </si>
  <si>
    <t>3.</t>
  </si>
  <si>
    <t>4.</t>
  </si>
  <si>
    <t>5.</t>
  </si>
  <si>
    <t>6.</t>
  </si>
  <si>
    <t>TOTAL    *</t>
  </si>
  <si>
    <t xml:space="preserve">*El nombre del rubro a cubrir dependerá de las necesidades del proyecto y se deberá completar por el postulante. Se pueden añadir mas rubros                                                                                                          </t>
  </si>
  <si>
    <t>El plan de financiamiento debe ser igual al valor total del presupuesto de la etapa</t>
  </si>
  <si>
    <t>APORTES CONFIRMADOS</t>
  </si>
  <si>
    <t>APORTES EN EFECTIVO</t>
  </si>
  <si>
    <t>Fuente de Financiamiento</t>
  </si>
  <si>
    <t>Persona Natural</t>
  </si>
  <si>
    <t>Persona Jurídica</t>
  </si>
  <si>
    <t>Nombre del Contacto Fuente de Financiamiento</t>
  </si>
  <si>
    <t>Contacto</t>
  </si>
  <si>
    <t>Descripción del Aporte</t>
  </si>
  <si>
    <t>TOTAL</t>
  </si>
  <si>
    <t>Teléfono</t>
  </si>
  <si>
    <t>Correo Electrónico</t>
  </si>
  <si>
    <t>Fuente a asignar</t>
  </si>
  <si>
    <t>TOTAL APORTES EN EFECTIVO</t>
  </si>
  <si>
    <t>APORTES EN ESPECIE</t>
  </si>
  <si>
    <t>TOTAL APORTES EN ESPECIE</t>
  </si>
  <si>
    <t>*TOTAL APORTES CONFIRMADOS</t>
  </si>
  <si>
    <t>*TOTAL PORCENTAJE (%) DE APORTES CONFIRMADOS</t>
  </si>
  <si>
    <t>APORTES POR CONFIRMAR</t>
  </si>
  <si>
    <t>Financiamiento que está siendo Gestionado</t>
  </si>
  <si>
    <t>*TOTAL APORTES POR CONFIRMAR</t>
  </si>
  <si>
    <t>*TOTAL PORCENTAJE (%) DE APORTES POR CONFIRMAR</t>
  </si>
  <si>
    <t>RESUMEN DE FINANCIAMIENTO</t>
  </si>
  <si>
    <t>VALOR</t>
  </si>
  <si>
    <t>PORCENTAJE  %</t>
  </si>
  <si>
    <t>PRESUPUESTO TOTAL DE LA ETAPA</t>
  </si>
  <si>
    <t>PRESUPUESTO CONFIRMADO</t>
  </si>
  <si>
    <t>PRESUPUESTO POR CONFIRMAR</t>
  </si>
  <si>
    <t xml:space="preserve">Incluir bajo este formato los Contratos o cartas de compromiso de los auspicios, aportes, pos pagos confirmados que fueron detallados en el plan de financiamiento. </t>
  </si>
  <si>
    <t xml:space="preserve">NOMBRE DEL PROYECTO: </t>
  </si>
  <si>
    <r>
      <t>NOMBRE DEL PROYECTO:</t>
    </r>
    <r>
      <rPr>
        <sz val="14"/>
        <rFont val="Century Gothic"/>
        <family val="2"/>
      </rPr>
      <t xml:space="preserve"> </t>
    </r>
  </si>
  <si>
    <t>PRESUPUESTO GENERAL DEL PROYECTO:</t>
  </si>
  <si>
    <t xml:space="preserve">MONTO SOLICITADO AL ICCA </t>
  </si>
  <si>
    <t>IVA 12%</t>
  </si>
  <si>
    <t>*DISTRIBUCIÓN DEL INCENTIVO DEL ICCA POR RUBRO</t>
  </si>
  <si>
    <t>MONTO A FINANCIAR CON EL ICCA        (valor en dólares)</t>
  </si>
  <si>
    <t>% DESTINADO APORTE DEL ICCA</t>
  </si>
  <si>
    <t>Viajes</t>
  </si>
  <si>
    <t>Envios</t>
  </si>
  <si>
    <t>Garantias</t>
  </si>
  <si>
    <t>Copias</t>
  </si>
  <si>
    <t>Campaña</t>
  </si>
  <si>
    <t>Promoción: afiches y medios</t>
  </si>
  <si>
    <t>PLAN DE USO DEL INCENTIVO</t>
  </si>
  <si>
    <t>1.1.2</t>
  </si>
  <si>
    <t>Gastos de notaría</t>
  </si>
  <si>
    <t>POLIZAS</t>
  </si>
  <si>
    <t>1.3.5</t>
  </si>
  <si>
    <t>1.3.6</t>
  </si>
  <si>
    <t>1.3.7</t>
  </si>
  <si>
    <t>GASTOS DE PERSONAL</t>
  </si>
  <si>
    <t>Director</t>
  </si>
  <si>
    <t>Contador(es) y asistente contable</t>
  </si>
  <si>
    <t>Curador</t>
  </si>
  <si>
    <t>TOTAL  PERSONAL</t>
  </si>
  <si>
    <t>LOGISTICA</t>
  </si>
  <si>
    <t>3.1.4</t>
  </si>
  <si>
    <t>3.1.5</t>
  </si>
  <si>
    <t xml:space="preserve">TOTAL LOGISTICA </t>
  </si>
  <si>
    <t>DIFUSIÓN</t>
  </si>
  <si>
    <t>Tramites y permisos</t>
  </si>
  <si>
    <t>Derechos de Autor</t>
  </si>
  <si>
    <t>4.1.8</t>
  </si>
  <si>
    <t>Derechos de Exhibición</t>
  </si>
  <si>
    <t>4.1.9</t>
  </si>
  <si>
    <t>4.1.10</t>
  </si>
  <si>
    <t>Copias de proyección</t>
  </si>
  <si>
    <t>4.1.11</t>
  </si>
  <si>
    <t>Evento de estreno</t>
  </si>
  <si>
    <t>TOTAL DIFUSIÓN</t>
  </si>
  <si>
    <t>TOTAL PERSONAL:</t>
  </si>
  <si>
    <t>TOTAL LOGISTICA:</t>
  </si>
  <si>
    <t>PRESUPUESTO GENERAL DEL PROYECTO</t>
  </si>
  <si>
    <t>PORCENTAJE DEL MONTO SOLICITADO AL ICCA EN RELACIÓN AL COSTO TOTAL DEL PROYECTO</t>
  </si>
  <si>
    <t>PLAN DE FINANCIAMIENTO FESTIVALES - MUESTRAS</t>
  </si>
  <si>
    <t>2.1.6</t>
  </si>
  <si>
    <t>Programador</t>
  </si>
  <si>
    <t>2.1.7</t>
  </si>
  <si>
    <t>Coordindor de Tráfico</t>
  </si>
  <si>
    <t>2.1.8</t>
  </si>
  <si>
    <t>Coordinador de Invitados</t>
  </si>
  <si>
    <t>FORMATO DE PRESUPUESTO MUESTRAS Y FESTIVALES</t>
  </si>
  <si>
    <t>Estos ítems son de referencia el postulante podra aumentar, quitar o modificar los rubros según las necesidades del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</si>
</sst>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409]#,##0.00"/>
    <numFmt numFmtId="167" formatCode="_-* #,##0\ _€_-;\-* #,##0\ _€_-;_-* &quot;-&quot;??\ _€_-;_-@_-"/>
    <numFmt numFmtId="168" formatCode="_-[$$-540A]* #,##0.00_ ;_-[$$-540A]* \-#,##0.00\ ;_-[$$-540A]* &quot;-&quot;??_ ;_-@_ "/>
    <numFmt numFmtId="169" formatCode="[$$-540A]#,##0.00_ ;\-[$$-540A]#,##0.00\ "/>
    <numFmt numFmtId="170" formatCode="0.0%"/>
  </numFmts>
  <fonts count="4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u/>
      <sz val="10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4"/>
      <name val="Century Gothic"/>
      <family val="2"/>
    </font>
    <font>
      <i/>
      <u/>
      <sz val="11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rgb="FFE50E63"/>
      <name val="Century Gothic"/>
      <family val="2"/>
    </font>
    <font>
      <b/>
      <sz val="9"/>
      <color theme="0"/>
      <name val="Century Gothic"/>
      <family val="2"/>
    </font>
    <font>
      <i/>
      <sz val="9"/>
      <color theme="0"/>
      <name val="Century Gothic"/>
      <family val="2"/>
    </font>
    <font>
      <sz val="9"/>
      <color theme="5" tint="-0.249977111117893"/>
      <name val="Century Gothic"/>
      <family val="2"/>
    </font>
    <font>
      <b/>
      <sz val="14"/>
      <color theme="3"/>
      <name val="Century Gothic"/>
      <family val="2"/>
    </font>
    <font>
      <b/>
      <sz val="12"/>
      <color rgb="FFFFFFFF"/>
      <name val="Century Gothic"/>
      <family val="2"/>
    </font>
    <font>
      <b/>
      <sz val="9"/>
      <color rgb="FFFFFFFF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b/>
      <sz val="16"/>
      <color theme="0"/>
      <name val="Century Gothic"/>
      <family val="2"/>
    </font>
    <font>
      <i/>
      <sz val="10"/>
      <color theme="3"/>
      <name val="Century Gothic"/>
      <family val="2"/>
    </font>
    <font>
      <b/>
      <i/>
      <sz val="12"/>
      <color theme="3"/>
      <name val="Century Gothic"/>
      <family val="2"/>
    </font>
    <font>
      <b/>
      <i/>
      <sz val="8"/>
      <color theme="3"/>
      <name val="Century Gothic"/>
      <family val="2"/>
    </font>
    <font>
      <sz val="12"/>
      <name val="Century Gothic"/>
      <family val="2"/>
    </font>
    <font>
      <u/>
      <sz val="11"/>
      <color theme="1"/>
      <name val="Century Gothic"/>
      <family val="2"/>
    </font>
    <font>
      <i/>
      <sz val="8"/>
      <color theme="3"/>
      <name val="Century Gothic"/>
      <family val="2"/>
    </font>
    <font>
      <b/>
      <sz val="11"/>
      <color theme="0"/>
      <name val="Century Gothic"/>
      <family val="2"/>
    </font>
    <font>
      <b/>
      <i/>
      <sz val="11"/>
      <color rgb="FF00B0F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7" fillId="0" borderId="0"/>
    <xf numFmtId="0" fontId="17" fillId="0" borderId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315">
    <xf numFmtId="0" fontId="0" fillId="0" borderId="0" xfId="0"/>
    <xf numFmtId="49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22" fillId="2" borderId="0" xfId="3" applyFont="1" applyFill="1" applyAlignment="1">
      <alignment vertical="center"/>
    </xf>
    <xf numFmtId="0" fontId="23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10" fillId="3" borderId="7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19" fillId="2" borderId="0" xfId="3" applyFont="1" applyFill="1" applyAlignment="1">
      <alignment vertical="center"/>
    </xf>
    <xf numFmtId="0" fontId="24" fillId="2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168" fontId="3" fillId="3" borderId="1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3" borderId="13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/>
    </xf>
    <xf numFmtId="168" fontId="3" fillId="0" borderId="14" xfId="0" applyNumberFormat="1" applyFont="1" applyBorder="1" applyAlignment="1">
      <alignment horizontal="left" vertical="center"/>
    </xf>
    <xf numFmtId="168" fontId="3" fillId="0" borderId="14" xfId="1" applyNumberFormat="1" applyFont="1" applyBorder="1" applyAlignment="1">
      <alignment horizontal="left" vertical="center"/>
    </xf>
    <xf numFmtId="168" fontId="10" fillId="4" borderId="14" xfId="0" applyNumberFormat="1" applyFont="1" applyFill="1" applyBorder="1" applyAlignment="1">
      <alignment horizontal="right" vertical="center"/>
    </xf>
    <xf numFmtId="168" fontId="3" fillId="0" borderId="14" xfId="0" applyNumberFormat="1" applyFont="1" applyBorder="1" applyAlignment="1">
      <alignment vertical="center"/>
    </xf>
    <xf numFmtId="0" fontId="3" fillId="3" borderId="10" xfId="0" applyFont="1" applyFill="1" applyBorder="1" applyAlignment="1">
      <alignment vertical="center" wrapText="1"/>
    </xf>
    <xf numFmtId="168" fontId="10" fillId="3" borderId="14" xfId="0" applyNumberFormat="1" applyFont="1" applyFill="1" applyBorder="1" applyAlignment="1">
      <alignment horizontal="left" vertical="center"/>
    </xf>
    <xf numFmtId="168" fontId="10" fillId="3" borderId="15" xfId="0" applyNumberFormat="1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0" fontId="10" fillId="0" borderId="12" xfId="0" applyNumberFormat="1" applyFont="1" applyFill="1" applyBorder="1" applyAlignment="1">
      <alignment vertical="center"/>
    </xf>
    <xf numFmtId="168" fontId="10" fillId="4" borderId="14" xfId="0" applyNumberFormat="1" applyFont="1" applyFill="1" applyBorder="1" applyAlignment="1">
      <alignment horizontal="center" vertical="center"/>
    </xf>
    <xf numFmtId="168" fontId="3" fillId="0" borderId="14" xfId="0" applyNumberFormat="1" applyFont="1" applyBorder="1" applyAlignment="1">
      <alignment horizontal="right" vertical="center"/>
    </xf>
    <xf numFmtId="168" fontId="3" fillId="2" borderId="14" xfId="0" applyNumberFormat="1" applyFont="1" applyFill="1" applyBorder="1" applyAlignment="1">
      <alignment vertical="center"/>
    </xf>
    <xf numFmtId="168" fontId="3" fillId="2" borderId="15" xfId="0" applyNumberFormat="1" applyFont="1" applyFill="1" applyBorder="1" applyAlignment="1">
      <alignment vertical="center"/>
    </xf>
    <xf numFmtId="168" fontId="10" fillId="0" borderId="0" xfId="0" applyNumberFormat="1" applyFont="1" applyFill="1" applyBorder="1" applyAlignment="1">
      <alignment horizontal="center" vertical="center"/>
    </xf>
    <xf numFmtId="169" fontId="12" fillId="0" borderId="10" xfId="0" applyNumberFormat="1" applyFont="1" applyFill="1" applyBorder="1" applyAlignment="1">
      <alignment horizontal="right" vertical="center"/>
    </xf>
    <xf numFmtId="168" fontId="12" fillId="0" borderId="1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68" fontId="3" fillId="2" borderId="0" xfId="0" applyNumberFormat="1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168" fontId="3" fillId="0" borderId="0" xfId="0" applyNumberFormat="1" applyFont="1" applyAlignment="1">
      <alignment vertical="center"/>
    </xf>
    <xf numFmtId="0" fontId="10" fillId="3" borderId="16" xfId="0" applyFont="1" applyFill="1" applyBorder="1" applyAlignment="1">
      <alignment horizontal="left"/>
    </xf>
    <xf numFmtId="3" fontId="13" fillId="3" borderId="0" xfId="0" applyNumberFormat="1" applyFont="1" applyFill="1" applyBorder="1" applyAlignment="1">
      <alignment vertical="center"/>
    </xf>
    <xf numFmtId="49" fontId="13" fillId="3" borderId="0" xfId="0" applyNumberFormat="1" applyFont="1" applyFill="1" applyBorder="1" applyAlignment="1">
      <alignment vertical="center"/>
    </xf>
    <xf numFmtId="0" fontId="13" fillId="3" borderId="12" xfId="0" applyFont="1" applyFill="1" applyBorder="1"/>
    <xf numFmtId="0" fontId="13" fillId="0" borderId="0" xfId="0" applyFont="1" applyBorder="1"/>
    <xf numFmtId="0" fontId="6" fillId="3" borderId="16" xfId="0" applyFont="1" applyFill="1" applyBorder="1" applyAlignment="1">
      <alignment horizontal="center" vertical="center"/>
    </xf>
    <xf numFmtId="10" fontId="12" fillId="0" borderId="14" xfId="4" applyNumberFormat="1" applyFont="1" applyFill="1" applyBorder="1" applyAlignment="1">
      <alignment horizontal="right" vertical="center"/>
    </xf>
    <xf numFmtId="10" fontId="12" fillId="0" borderId="14" xfId="0" applyNumberFormat="1" applyFont="1" applyFill="1" applyBorder="1" applyAlignment="1">
      <alignment horizontal="right" vertical="center"/>
    </xf>
    <xf numFmtId="168" fontId="12" fillId="0" borderId="17" xfId="0" applyNumberFormat="1" applyFont="1" applyFill="1" applyBorder="1" applyAlignment="1" applyProtection="1">
      <alignment horizontal="right" vertical="center"/>
      <protection hidden="1"/>
    </xf>
    <xf numFmtId="0" fontId="6" fillId="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49" fontId="13" fillId="3" borderId="12" xfId="0" applyNumberFormat="1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horizontal="right" vertical="center"/>
    </xf>
    <xf numFmtId="3" fontId="15" fillId="3" borderId="0" xfId="0" applyNumberFormat="1" applyFont="1" applyFill="1" applyBorder="1" applyAlignment="1">
      <alignment vertical="center"/>
    </xf>
    <xf numFmtId="3" fontId="15" fillId="3" borderId="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 applyProtection="1">
      <alignment horizontal="center" vertical="center" wrapText="1"/>
      <protection locked="0"/>
    </xf>
    <xf numFmtId="3" fontId="4" fillId="4" borderId="10" xfId="0" applyNumberFormat="1" applyFont="1" applyFill="1" applyBorder="1" applyAlignment="1">
      <alignment horizontal="center" vertical="center"/>
    </xf>
    <xf numFmtId="166" fontId="4" fillId="4" borderId="10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 applyProtection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 wrapText="1"/>
    </xf>
    <xf numFmtId="0" fontId="4" fillId="3" borderId="18" xfId="3" applyFont="1" applyFill="1" applyBorder="1" applyAlignment="1">
      <alignment horizontal="center" vertical="center" wrapText="1"/>
    </xf>
    <xf numFmtId="0" fontId="4" fillId="3" borderId="13" xfId="3" applyFont="1" applyFill="1" applyBorder="1" applyAlignment="1">
      <alignment horizontal="center" vertical="center" wrapText="1"/>
    </xf>
    <xf numFmtId="0" fontId="4" fillId="3" borderId="26" xfId="3" applyFont="1" applyFill="1" applyBorder="1" applyAlignment="1">
      <alignment horizontal="center" vertical="center" wrapText="1"/>
    </xf>
    <xf numFmtId="0" fontId="4" fillId="3" borderId="17" xfId="3" applyFont="1" applyFill="1" applyBorder="1" applyAlignment="1">
      <alignment horizontal="right" vertical="center" wrapText="1"/>
    </xf>
    <xf numFmtId="0" fontId="4" fillId="0" borderId="17" xfId="3" applyFont="1" applyFill="1" applyBorder="1" applyAlignment="1">
      <alignment horizontal="center" vertical="center"/>
    </xf>
    <xf numFmtId="9" fontId="4" fillId="0" borderId="27" xfId="3" applyNumberFormat="1" applyFont="1" applyFill="1" applyBorder="1" applyAlignment="1">
      <alignment horizontal="center" vertical="center"/>
    </xf>
    <xf numFmtId="169" fontId="29" fillId="2" borderId="28" xfId="0" applyNumberFormat="1" applyFont="1" applyFill="1" applyBorder="1" applyAlignment="1">
      <alignment vertical="center"/>
    </xf>
    <xf numFmtId="0" fontId="30" fillId="6" borderId="2" xfId="0" applyFont="1" applyFill="1" applyBorder="1" applyAlignment="1" applyProtection="1">
      <alignment vertical="center" wrapText="1"/>
      <protection locked="0"/>
    </xf>
    <xf numFmtId="0" fontId="31" fillId="6" borderId="2" xfId="0" applyFont="1" applyFill="1" applyBorder="1" applyAlignment="1" applyProtection="1">
      <alignment vertical="center" wrapText="1"/>
      <protection locked="0"/>
    </xf>
    <xf numFmtId="0" fontId="30" fillId="6" borderId="23" xfId="0" applyFont="1" applyFill="1" applyBorder="1" applyAlignment="1" applyProtection="1">
      <alignment vertical="center" wrapText="1"/>
      <protection locked="0"/>
    </xf>
    <xf numFmtId="0" fontId="30" fillId="6" borderId="29" xfId="0" applyFont="1" applyFill="1" applyBorder="1" applyAlignment="1" applyProtection="1">
      <alignment horizontal="center" vertical="center" wrapText="1"/>
    </xf>
    <xf numFmtId="0" fontId="4" fillId="3" borderId="16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horizontal="left" vertical="center"/>
    </xf>
    <xf numFmtId="0" fontId="4" fillId="3" borderId="12" xfId="2" applyFont="1" applyFill="1" applyBorder="1" applyAlignment="1">
      <alignment horizontal="left" vertical="center"/>
    </xf>
    <xf numFmtId="0" fontId="26" fillId="6" borderId="23" xfId="3" applyFont="1" applyFill="1" applyBorder="1" applyAlignment="1">
      <alignment horizontal="center" vertical="center" wrapText="1"/>
    </xf>
    <xf numFmtId="0" fontId="22" fillId="6" borderId="11" xfId="3" applyFont="1" applyFill="1" applyBorder="1" applyAlignment="1">
      <alignment horizontal="center" vertical="center" wrapText="1"/>
    </xf>
    <xf numFmtId="0" fontId="22" fillId="6" borderId="37" xfId="3" applyFont="1" applyFill="1" applyBorder="1" applyAlignment="1">
      <alignment horizontal="center" vertical="center" wrapText="1"/>
    </xf>
    <xf numFmtId="0" fontId="26" fillId="6" borderId="40" xfId="3" applyFont="1" applyFill="1" applyBorder="1" applyAlignment="1">
      <alignment horizontal="center" vertical="center" wrapText="1"/>
    </xf>
    <xf numFmtId="0" fontId="33" fillId="6" borderId="49" xfId="0" applyFont="1" applyFill="1" applyBorder="1" applyAlignment="1">
      <alignment horizontal="center" vertical="center"/>
    </xf>
    <xf numFmtId="0" fontId="33" fillId="6" borderId="50" xfId="0" applyFont="1" applyFill="1" applyBorder="1" applyAlignment="1">
      <alignment horizontal="center" vertical="center"/>
    </xf>
    <xf numFmtId="10" fontId="33" fillId="6" borderId="27" xfId="0" applyNumberFormat="1" applyFont="1" applyFill="1" applyBorder="1" applyAlignment="1" applyProtection="1">
      <alignment horizontal="right" vertical="center"/>
      <protection hidden="1"/>
    </xf>
    <xf numFmtId="168" fontId="12" fillId="7" borderId="51" xfId="0" applyNumberFormat="1" applyFont="1" applyFill="1" applyBorder="1" applyAlignment="1">
      <alignment horizontal="center" vertical="center"/>
    </xf>
    <xf numFmtId="10" fontId="12" fillId="7" borderId="51" xfId="0" applyNumberFormat="1" applyFont="1" applyFill="1" applyBorder="1" applyAlignment="1">
      <alignment vertical="center"/>
    </xf>
    <xf numFmtId="9" fontId="12" fillId="7" borderId="52" xfId="4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10" fillId="8" borderId="10" xfId="0" applyFont="1" applyFill="1" applyBorder="1" applyAlignment="1">
      <alignment horizontal="center" vertical="center" wrapText="1"/>
    </xf>
    <xf numFmtId="170" fontId="19" fillId="0" borderId="14" xfId="6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8" borderId="18" xfId="7" applyFont="1" applyFill="1" applyBorder="1" applyAlignment="1" applyProtection="1">
      <alignment horizontal="center" vertical="center"/>
    </xf>
    <xf numFmtId="2" fontId="4" fillId="8" borderId="14" xfId="7" applyNumberFormat="1" applyFont="1" applyFill="1" applyBorder="1" applyAlignment="1">
      <alignment vertical="center"/>
    </xf>
    <xf numFmtId="0" fontId="8" fillId="3" borderId="13" xfId="7" applyFont="1" applyFill="1" applyBorder="1" applyAlignment="1" applyProtection="1">
      <alignment horizontal="center" vertical="center"/>
    </xf>
    <xf numFmtId="0" fontId="18" fillId="3" borderId="6" xfId="7" applyFont="1" applyFill="1" applyBorder="1" applyAlignment="1" applyProtection="1">
      <alignment vertical="center" wrapText="1"/>
    </xf>
    <xf numFmtId="0" fontId="18" fillId="3" borderId="7" xfId="7" applyFont="1" applyFill="1" applyBorder="1" applyAlignment="1" applyProtection="1">
      <alignment horizontal="center" vertical="center" wrapText="1"/>
      <protection locked="0"/>
    </xf>
    <xf numFmtId="0" fontId="18" fillId="3" borderId="7" xfId="7" applyFont="1" applyFill="1" applyBorder="1" applyAlignment="1" applyProtection="1">
      <alignment vertical="center" wrapText="1"/>
      <protection locked="0"/>
    </xf>
    <xf numFmtId="167" fontId="18" fillId="3" borderId="8" xfId="8" applyNumberFormat="1" applyFont="1" applyFill="1" applyBorder="1" applyAlignment="1" applyProtection="1">
      <alignment vertical="center" wrapText="1"/>
      <protection locked="0"/>
    </xf>
    <xf numFmtId="167" fontId="18" fillId="7" borderId="10" xfId="8" applyNumberFormat="1" applyFont="1" applyFill="1" applyBorder="1" applyAlignment="1" applyProtection="1">
      <alignment vertical="center" wrapText="1"/>
    </xf>
    <xf numFmtId="49" fontId="26" fillId="2" borderId="12" xfId="7" applyNumberFormat="1" applyFont="1" applyFill="1" applyBorder="1" applyAlignment="1">
      <alignment vertical="center"/>
    </xf>
    <xf numFmtId="0" fontId="18" fillId="3" borderId="3" xfId="7" applyFont="1" applyFill="1" applyBorder="1" applyAlignment="1" applyProtection="1">
      <alignment vertical="center" wrapText="1"/>
    </xf>
    <xf numFmtId="0" fontId="18" fillId="3" borderId="10" xfId="7" applyFont="1" applyFill="1" applyBorder="1" applyAlignment="1" applyProtection="1">
      <alignment vertical="center" wrapText="1"/>
      <protection locked="0"/>
    </xf>
    <xf numFmtId="0" fontId="18" fillId="3" borderId="9" xfId="7" applyFont="1" applyFill="1" applyBorder="1" applyAlignment="1" applyProtection="1">
      <alignment vertical="center" wrapText="1"/>
    </xf>
    <xf numFmtId="0" fontId="18" fillId="3" borderId="11" xfId="7" applyFont="1" applyFill="1" applyBorder="1" applyAlignment="1" applyProtection="1">
      <alignment vertical="center" wrapText="1"/>
      <protection locked="0"/>
    </xf>
    <xf numFmtId="0" fontId="18" fillId="3" borderId="4" xfId="7" applyFont="1" applyFill="1" applyBorder="1" applyAlignment="1" applyProtection="1">
      <alignment vertical="center" wrapText="1"/>
    </xf>
    <xf numFmtId="0" fontId="27" fillId="2" borderId="20" xfId="7" applyFont="1" applyFill="1" applyBorder="1" applyAlignment="1" applyProtection="1">
      <alignment vertical="center" wrapText="1"/>
    </xf>
    <xf numFmtId="0" fontId="4" fillId="8" borderId="13" xfId="7" applyFont="1" applyFill="1" applyBorder="1" applyAlignment="1">
      <alignment horizontal="center" vertical="center"/>
    </xf>
    <xf numFmtId="0" fontId="4" fillId="8" borderId="1" xfId="7" applyFont="1" applyFill="1" applyBorder="1" applyAlignment="1">
      <alignment vertical="center"/>
    </xf>
    <xf numFmtId="0" fontId="4" fillId="8" borderId="2" xfId="7" applyFont="1" applyFill="1" applyBorder="1" applyAlignment="1">
      <alignment horizontal="center" vertical="center"/>
    </xf>
    <xf numFmtId="0" fontId="4" fillId="8" borderId="2" xfId="7" applyFont="1" applyFill="1" applyBorder="1" applyAlignment="1">
      <alignment vertical="center"/>
    </xf>
    <xf numFmtId="0" fontId="4" fillId="8" borderId="3" xfId="7" applyFont="1" applyFill="1" applyBorder="1" applyAlignment="1">
      <alignment vertical="center"/>
    </xf>
    <xf numFmtId="0" fontId="5" fillId="3" borderId="13" xfId="7" applyFont="1" applyFill="1" applyBorder="1" applyAlignment="1">
      <alignment horizontal="center" vertical="center"/>
    </xf>
    <xf numFmtId="0" fontId="5" fillId="3" borderId="5" xfId="7" applyFont="1" applyFill="1" applyBorder="1" applyAlignment="1">
      <alignment vertical="center"/>
    </xf>
    <xf numFmtId="167" fontId="18" fillId="3" borderId="10" xfId="8" applyNumberFormat="1" applyFont="1" applyFill="1" applyBorder="1" applyAlignment="1" applyProtection="1">
      <alignment vertical="center" wrapText="1"/>
      <protection locked="0"/>
    </xf>
    <xf numFmtId="0" fontId="27" fillId="2" borderId="12" xfId="7" applyFont="1" applyFill="1" applyBorder="1" applyAlignment="1" applyProtection="1">
      <alignment vertical="center" wrapText="1"/>
    </xf>
    <xf numFmtId="0" fontId="5" fillId="3" borderId="2" xfId="7" applyFont="1" applyFill="1" applyBorder="1" applyAlignment="1">
      <alignment vertical="center"/>
    </xf>
    <xf numFmtId="0" fontId="5" fillId="3" borderId="4" xfId="7" applyFont="1" applyFill="1" applyBorder="1" applyAlignment="1">
      <alignment vertical="center"/>
    </xf>
    <xf numFmtId="167" fontId="18" fillId="3" borderId="11" xfId="8" applyNumberFormat="1" applyFont="1" applyFill="1" applyBorder="1" applyAlignment="1" applyProtection="1">
      <alignment vertical="center" wrapText="1"/>
      <protection locked="0"/>
    </xf>
    <xf numFmtId="0" fontId="7" fillId="8" borderId="13" xfId="7" applyFont="1" applyFill="1" applyBorder="1" applyAlignment="1" applyProtection="1">
      <alignment horizontal="center" vertical="center"/>
    </xf>
    <xf numFmtId="49" fontId="20" fillId="2" borderId="12" xfId="8" applyNumberFormat="1" applyFont="1" applyFill="1" applyBorder="1" applyAlignment="1" applyProtection="1">
      <alignment vertical="center"/>
    </xf>
    <xf numFmtId="0" fontId="28" fillId="3" borderId="19" xfId="7" applyFont="1" applyFill="1" applyBorder="1" applyAlignment="1" applyProtection="1">
      <alignment horizontal="center" vertical="center" wrapText="1"/>
    </xf>
    <xf numFmtId="0" fontId="28" fillId="3" borderId="21" xfId="7" applyFont="1" applyFill="1" applyBorder="1" applyAlignment="1" applyProtection="1">
      <alignment horizontal="center" vertical="center" wrapText="1"/>
    </xf>
    <xf numFmtId="0" fontId="28" fillId="3" borderId="18" xfId="7" applyFont="1" applyFill="1" applyBorder="1" applyAlignment="1" applyProtection="1">
      <alignment horizontal="center" vertical="center" wrapText="1"/>
    </xf>
    <xf numFmtId="2" fontId="4" fillId="2" borderId="12" xfId="7" applyNumberFormat="1" applyFont="1" applyFill="1" applyBorder="1" applyAlignment="1">
      <alignment vertical="center"/>
    </xf>
    <xf numFmtId="167" fontId="21" fillId="2" borderId="12" xfId="8" applyNumberFormat="1" applyFont="1" applyFill="1" applyBorder="1" applyAlignment="1" applyProtection="1">
      <alignment vertical="center" wrapText="1"/>
    </xf>
    <xf numFmtId="0" fontId="8" fillId="3" borderId="19" xfId="7" applyFont="1" applyFill="1" applyBorder="1" applyAlignment="1" applyProtection="1">
      <alignment horizontal="center" vertical="center"/>
    </xf>
    <xf numFmtId="49" fontId="5" fillId="2" borderId="12" xfId="7" applyNumberFormat="1" applyFont="1" applyFill="1" applyBorder="1" applyAlignment="1">
      <alignment vertical="center"/>
    </xf>
    <xf numFmtId="0" fontId="5" fillId="3" borderId="10" xfId="7" applyFont="1" applyFill="1" applyBorder="1" applyAlignment="1">
      <alignment vertical="center"/>
    </xf>
    <xf numFmtId="0" fontId="20" fillId="8" borderId="1" xfId="7" applyFont="1" applyFill="1" applyBorder="1" applyAlignment="1" applyProtection="1">
      <alignment vertical="center" wrapText="1"/>
    </xf>
    <xf numFmtId="0" fontId="20" fillId="8" borderId="2" xfId="7" applyFont="1" applyFill="1" applyBorder="1" applyAlignment="1" applyProtection="1">
      <alignment horizontal="center" vertical="center" wrapText="1"/>
      <protection locked="0"/>
    </xf>
    <xf numFmtId="0" fontId="20" fillId="8" borderId="2" xfId="7" applyFont="1" applyFill="1" applyBorder="1" applyAlignment="1" applyProtection="1">
      <alignment vertical="center" wrapText="1"/>
      <protection locked="0"/>
    </xf>
    <xf numFmtId="167" fontId="20" fillId="8" borderId="2" xfId="8" applyNumberFormat="1" applyFont="1" applyFill="1" applyBorder="1" applyAlignment="1" applyProtection="1">
      <alignment vertical="center" wrapText="1"/>
      <protection locked="0"/>
    </xf>
    <xf numFmtId="167" fontId="20" fillId="8" borderId="3" xfId="8" applyNumberFormat="1" applyFont="1" applyFill="1" applyBorder="1" applyAlignment="1" applyProtection="1">
      <alignment vertical="center" wrapText="1"/>
    </xf>
    <xf numFmtId="167" fontId="18" fillId="7" borderId="7" xfId="8" applyNumberFormat="1" applyFont="1" applyFill="1" applyBorder="1" applyAlignment="1" applyProtection="1">
      <alignment vertical="center" wrapText="1"/>
    </xf>
    <xf numFmtId="0" fontId="4" fillId="8" borderId="16" xfId="7" applyFont="1" applyFill="1" applyBorder="1" applyAlignment="1" applyProtection="1">
      <alignment horizontal="center" vertical="center" wrapText="1"/>
    </xf>
    <xf numFmtId="0" fontId="4" fillId="8" borderId="8" xfId="7" applyFont="1" applyFill="1" applyBorder="1" applyAlignment="1" applyProtection="1">
      <alignment vertical="center" wrapText="1"/>
    </xf>
    <xf numFmtId="0" fontId="4" fillId="8" borderId="5" xfId="7" applyFont="1" applyFill="1" applyBorder="1" applyAlignment="1" applyProtection="1">
      <alignment horizontal="center" vertical="center" wrapText="1"/>
    </xf>
    <xf numFmtId="0" fontId="4" fillId="8" borderId="0" xfId="7" applyFont="1" applyFill="1" applyBorder="1" applyAlignment="1" applyProtection="1">
      <alignment vertical="center" wrapText="1"/>
    </xf>
    <xf numFmtId="0" fontId="4" fillId="8" borderId="5" xfId="7" applyFont="1" applyFill="1" applyBorder="1" applyAlignment="1" applyProtection="1">
      <alignment vertical="center" wrapText="1"/>
    </xf>
    <xf numFmtId="0" fontId="5" fillId="3" borderId="19" xfId="7" applyFont="1" applyFill="1" applyBorder="1" applyAlignment="1" applyProtection="1">
      <alignment horizontal="center" vertical="center" wrapText="1"/>
    </xf>
    <xf numFmtId="0" fontId="5" fillId="3" borderId="8" xfId="7" applyFont="1" applyFill="1" applyBorder="1" applyAlignment="1" applyProtection="1">
      <alignment vertical="center" wrapText="1"/>
    </xf>
    <xf numFmtId="167" fontId="21" fillId="2" borderId="22" xfId="8" applyNumberFormat="1" applyFont="1" applyFill="1" applyBorder="1" applyAlignment="1" applyProtection="1">
      <alignment vertical="center" wrapText="1"/>
    </xf>
    <xf numFmtId="167" fontId="4" fillId="2" borderId="22" xfId="8" applyNumberFormat="1" applyFont="1" applyFill="1" applyBorder="1" applyAlignment="1" applyProtection="1">
      <alignment vertical="center" wrapText="1"/>
    </xf>
    <xf numFmtId="0" fontId="5" fillId="3" borderId="10" xfId="7" applyFont="1" applyFill="1" applyBorder="1" applyAlignment="1" applyProtection="1">
      <alignment vertical="center" wrapText="1"/>
    </xf>
    <xf numFmtId="49" fontId="5" fillId="2" borderId="22" xfId="7" applyNumberFormat="1" applyFont="1" applyFill="1" applyBorder="1" applyAlignment="1">
      <alignment vertical="center"/>
    </xf>
    <xf numFmtId="0" fontId="28" fillId="2" borderId="16" xfId="7" applyFont="1" applyFill="1" applyBorder="1" applyAlignment="1" applyProtection="1">
      <alignment horizontal="center" vertical="center" wrapText="1"/>
    </xf>
    <xf numFmtId="0" fontId="4" fillId="2" borderId="0" xfId="7" applyFont="1" applyFill="1" applyBorder="1" applyAlignment="1">
      <alignment vertical="center"/>
    </xf>
    <xf numFmtId="0" fontId="4" fillId="2" borderId="0" xfId="7" applyFont="1" applyFill="1" applyBorder="1" applyAlignment="1">
      <alignment horizontal="center" vertical="center"/>
    </xf>
    <xf numFmtId="0" fontId="5" fillId="2" borderId="16" xfId="7" applyFont="1" applyFill="1" applyBorder="1" applyAlignment="1">
      <alignment horizontal="center" vertical="center"/>
    </xf>
    <xf numFmtId="0" fontId="5" fillId="2" borderId="0" xfId="7" applyFont="1" applyFill="1" applyBorder="1" applyAlignment="1">
      <alignment horizontal="right" vertical="center"/>
    </xf>
    <xf numFmtId="0" fontId="5" fillId="2" borderId="24" xfId="7" applyFont="1" applyFill="1" applyBorder="1" applyAlignment="1">
      <alignment horizontal="center" vertical="center"/>
    </xf>
    <xf numFmtId="0" fontId="5" fillId="2" borderId="25" xfId="7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5" borderId="16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/>
    </xf>
    <xf numFmtId="0" fontId="9" fillId="5" borderId="1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0" xfId="7" applyFont="1" applyAlignment="1">
      <alignment vertical="center"/>
    </xf>
    <xf numFmtId="0" fontId="39" fillId="0" borderId="0" xfId="7" applyFont="1" applyAlignment="1">
      <alignment vertical="center"/>
    </xf>
    <xf numFmtId="166" fontId="4" fillId="8" borderId="14" xfId="7" applyNumberFormat="1" applyFont="1" applyFill="1" applyBorder="1" applyAlignment="1">
      <alignment vertical="center"/>
    </xf>
    <xf numFmtId="0" fontId="41" fillId="6" borderId="13" xfId="7" applyFont="1" applyFill="1" applyBorder="1" applyAlignment="1">
      <alignment horizontal="center" vertical="center"/>
    </xf>
    <xf numFmtId="0" fontId="19" fillId="3" borderId="1" xfId="7" applyFont="1" applyFill="1" applyBorder="1" applyAlignment="1">
      <alignment vertical="center"/>
    </xf>
    <xf numFmtId="166" fontId="4" fillId="8" borderId="23" xfId="7" applyNumberFormat="1" applyFont="1" applyFill="1" applyBorder="1" applyAlignment="1">
      <alignment vertical="center"/>
    </xf>
    <xf numFmtId="0" fontId="19" fillId="0" borderId="25" xfId="7" applyFont="1" applyBorder="1" applyAlignment="1">
      <alignment horizontal="center" vertical="center"/>
    </xf>
    <xf numFmtId="166" fontId="33" fillId="6" borderId="30" xfId="0" applyNumberFormat="1" applyFont="1" applyFill="1" applyBorder="1" applyAlignment="1">
      <alignment vertical="center"/>
    </xf>
    <xf numFmtId="3" fontId="4" fillId="3" borderId="1" xfId="7" applyNumberFormat="1" applyFont="1" applyFill="1" applyBorder="1" applyAlignment="1">
      <alignment horizontal="left" vertical="center"/>
    </xf>
    <xf numFmtId="3" fontId="4" fillId="3" borderId="2" xfId="7" applyNumberFormat="1" applyFont="1" applyFill="1" applyBorder="1" applyAlignment="1">
      <alignment horizontal="left" vertical="center"/>
    </xf>
    <xf numFmtId="3" fontId="4" fillId="3" borderId="3" xfId="7" applyNumberFormat="1" applyFont="1" applyFill="1" applyBorder="1" applyAlignment="1">
      <alignment horizontal="left" vertical="center"/>
    </xf>
    <xf numFmtId="3" fontId="4" fillId="3" borderId="17" xfId="7" applyNumberFormat="1" applyFont="1" applyFill="1" applyBorder="1" applyAlignment="1">
      <alignment horizontal="left" vertical="center"/>
    </xf>
    <xf numFmtId="0" fontId="4" fillId="3" borderId="1" xfId="7" applyFont="1" applyFill="1" applyBorder="1" applyAlignment="1">
      <alignment vertical="center"/>
    </xf>
    <xf numFmtId="0" fontId="4" fillId="3" borderId="2" xfId="7" applyFont="1" applyFill="1" applyBorder="1" applyAlignment="1">
      <alignment vertical="center"/>
    </xf>
    <xf numFmtId="0" fontId="4" fillId="3" borderId="10" xfId="7" applyFont="1" applyFill="1" applyBorder="1" applyAlignment="1">
      <alignment vertical="center"/>
    </xf>
    <xf numFmtId="0" fontId="4" fillId="3" borderId="1" xfId="7" applyFont="1" applyFill="1" applyBorder="1" applyAlignment="1">
      <alignment horizontal="left" vertical="center"/>
    </xf>
    <xf numFmtId="0" fontId="4" fillId="3" borderId="2" xfId="7" applyFont="1" applyFill="1" applyBorder="1" applyAlignment="1">
      <alignment horizontal="left" vertical="center"/>
    </xf>
    <xf numFmtId="0" fontId="4" fillId="3" borderId="3" xfId="7" applyFont="1" applyFill="1" applyBorder="1" applyAlignment="1">
      <alignment horizontal="left" vertical="center"/>
    </xf>
    <xf numFmtId="3" fontId="4" fillId="3" borderId="10" xfId="7" applyNumberFormat="1" applyFont="1" applyFill="1" applyBorder="1" applyAlignment="1">
      <alignment horizontal="left" vertical="center"/>
    </xf>
    <xf numFmtId="0" fontId="41" fillId="6" borderId="1" xfId="7" applyFont="1" applyFill="1" applyBorder="1" applyAlignment="1">
      <alignment horizontal="left" vertical="center"/>
    </xf>
    <xf numFmtId="0" fontId="24" fillId="6" borderId="2" xfId="7" applyFont="1" applyFill="1" applyBorder="1" applyAlignment="1">
      <alignment vertical="center"/>
    </xf>
    <xf numFmtId="0" fontId="24" fillId="6" borderId="23" xfId="7" applyFont="1" applyFill="1" applyBorder="1" applyAlignment="1">
      <alignment vertical="center"/>
    </xf>
    <xf numFmtId="0" fontId="40" fillId="0" borderId="36" xfId="7" applyFont="1" applyBorder="1" applyAlignment="1" applyProtection="1">
      <alignment horizontal="center" vertical="center" wrapText="1"/>
    </xf>
    <xf numFmtId="0" fontId="40" fillId="0" borderId="2" xfId="7" applyFont="1" applyBorder="1" applyAlignment="1" applyProtection="1">
      <alignment horizontal="center" vertical="center" wrapText="1"/>
    </xf>
    <xf numFmtId="0" fontId="40" fillId="0" borderId="3" xfId="7" applyFont="1" applyBorder="1" applyAlignment="1" applyProtection="1">
      <alignment horizontal="center" vertical="center" wrapText="1"/>
    </xf>
    <xf numFmtId="0" fontId="4" fillId="3" borderId="8" xfId="7" applyFont="1" applyFill="1" applyBorder="1" applyAlignment="1">
      <alignment vertical="center"/>
    </xf>
    <xf numFmtId="0" fontId="4" fillId="3" borderId="5" xfId="7" applyFont="1" applyFill="1" applyBorder="1" applyAlignment="1">
      <alignment vertical="center"/>
    </xf>
    <xf numFmtId="0" fontId="20" fillId="8" borderId="1" xfId="7" applyFont="1" applyFill="1" applyBorder="1" applyAlignment="1" applyProtection="1">
      <alignment horizontal="left" vertical="center" wrapText="1"/>
    </xf>
    <xf numFmtId="0" fontId="20" fillId="8" borderId="2" xfId="7" applyFont="1" applyFill="1" applyBorder="1" applyAlignment="1" applyProtection="1">
      <alignment horizontal="left" vertical="center" wrapText="1"/>
    </xf>
    <xf numFmtId="0" fontId="20" fillId="8" borderId="3" xfId="7" applyFont="1" applyFill="1" applyBorder="1" applyAlignment="1" applyProtection="1">
      <alignment horizontal="left" vertical="center" wrapText="1"/>
    </xf>
    <xf numFmtId="0" fontId="20" fillId="8" borderId="2" xfId="7" applyFont="1" applyFill="1" applyBorder="1" applyAlignment="1" applyProtection="1">
      <alignment vertical="center" wrapText="1"/>
    </xf>
    <xf numFmtId="0" fontId="20" fillId="8" borderId="3" xfId="7" applyFont="1" applyFill="1" applyBorder="1" applyAlignment="1" applyProtection="1">
      <alignment vertical="center" wrapText="1"/>
    </xf>
    <xf numFmtId="0" fontId="34" fillId="6" borderId="31" xfId="0" applyFont="1" applyFill="1" applyBorder="1" applyAlignment="1">
      <alignment horizontal="center" vertical="center"/>
    </xf>
    <xf numFmtId="0" fontId="34" fillId="6" borderId="32" xfId="0" applyFont="1" applyFill="1" applyBorder="1" applyAlignment="1">
      <alignment horizontal="center" vertical="center"/>
    </xf>
    <xf numFmtId="0" fontId="34" fillId="6" borderId="33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2" fillId="9" borderId="34" xfId="0" applyFont="1" applyFill="1" applyBorder="1" applyAlignment="1">
      <alignment horizontal="right" vertical="center"/>
    </xf>
    <xf numFmtId="0" fontId="32" fillId="9" borderId="35" xfId="0" applyFont="1" applyFill="1" applyBorder="1" applyAlignment="1">
      <alignment horizontal="right" vertical="center"/>
    </xf>
    <xf numFmtId="0" fontId="20" fillId="8" borderId="10" xfId="7" applyFont="1" applyFill="1" applyBorder="1" applyAlignment="1" applyProtection="1">
      <alignment vertical="center" wrapText="1"/>
    </xf>
    <xf numFmtId="0" fontId="20" fillId="8" borderId="11" xfId="7" applyFont="1" applyFill="1" applyBorder="1" applyAlignment="1" applyProtection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33" fillId="6" borderId="48" xfId="0" applyFont="1" applyFill="1" applyBorder="1" applyAlignment="1">
      <alignment horizontal="center" vertical="center"/>
    </xf>
    <xf numFmtId="0" fontId="33" fillId="6" borderId="4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10" fillId="7" borderId="42" xfId="0" applyFont="1" applyFill="1" applyBorder="1" applyAlignment="1">
      <alignment horizontal="right" vertical="center"/>
    </xf>
    <xf numFmtId="0" fontId="10" fillId="7" borderId="43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0" fontId="10" fillId="3" borderId="36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12" fillId="7" borderId="36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0" fontId="12" fillId="7" borderId="23" xfId="0" applyFont="1" applyFill="1" applyBorder="1" applyAlignment="1">
      <alignment horizontal="left" vertical="center"/>
    </xf>
    <xf numFmtId="0" fontId="10" fillId="8" borderId="19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9" borderId="40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7" borderId="34" xfId="0" applyFont="1" applyFill="1" applyBorder="1" applyAlignment="1">
      <alignment horizontal="right" vertical="center"/>
    </xf>
    <xf numFmtId="0" fontId="10" fillId="7" borderId="35" xfId="0" applyFont="1" applyFill="1" applyBorder="1" applyAlignment="1">
      <alignment horizontal="right" vertical="center"/>
    </xf>
    <xf numFmtId="168" fontId="10" fillId="8" borderId="15" xfId="0" applyNumberFormat="1" applyFont="1" applyFill="1" applyBorder="1" applyAlignment="1">
      <alignment horizontal="center" vertical="center" wrapText="1"/>
    </xf>
    <xf numFmtId="168" fontId="10" fillId="8" borderId="38" xfId="0" applyNumberFormat="1" applyFont="1" applyFill="1" applyBorder="1" applyAlignment="1">
      <alignment horizontal="center" vertical="center" wrapText="1"/>
    </xf>
    <xf numFmtId="0" fontId="32" fillId="6" borderId="31" xfId="0" applyFont="1" applyFill="1" applyBorder="1" applyAlignment="1">
      <alignment horizontal="center" vertical="center"/>
    </xf>
    <xf numFmtId="0" fontId="32" fillId="6" borderId="32" xfId="0" applyFont="1" applyFill="1" applyBorder="1" applyAlignment="1">
      <alignment horizontal="center" vertical="center"/>
    </xf>
    <xf numFmtId="0" fontId="32" fillId="6" borderId="33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2" fillId="7" borderId="20" xfId="0" applyFont="1" applyFill="1" applyBorder="1" applyAlignment="1">
      <alignment horizontal="left" vertical="center"/>
    </xf>
    <xf numFmtId="0" fontId="10" fillId="7" borderId="45" xfId="0" applyFont="1" applyFill="1" applyBorder="1" applyAlignment="1">
      <alignment horizontal="right" vertical="center"/>
    </xf>
    <xf numFmtId="0" fontId="10" fillId="7" borderId="46" xfId="0" applyFont="1" applyFill="1" applyBorder="1" applyAlignment="1">
      <alignment horizontal="right" vertical="center"/>
    </xf>
    <xf numFmtId="0" fontId="10" fillId="9" borderId="36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32" fillId="6" borderId="45" xfId="0" applyFont="1" applyFill="1" applyBorder="1" applyAlignment="1">
      <alignment horizontal="center" vertical="center"/>
    </xf>
    <xf numFmtId="0" fontId="32" fillId="6" borderId="46" xfId="0" applyFont="1" applyFill="1" applyBorder="1" applyAlignment="1">
      <alignment horizontal="center" vertical="center"/>
    </xf>
    <xf numFmtId="0" fontId="32" fillId="6" borderId="47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 wrapText="1"/>
    </xf>
    <xf numFmtId="0" fontId="32" fillId="6" borderId="32" xfId="0" applyFont="1" applyFill="1" applyBorder="1" applyAlignment="1">
      <alignment horizontal="center" vertical="center" wrapText="1"/>
    </xf>
    <xf numFmtId="0" fontId="32" fillId="6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3" fontId="10" fillId="3" borderId="0" xfId="0" applyNumberFormat="1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4" fillId="3" borderId="13" xfId="3" applyFont="1" applyFill="1" applyBorder="1" applyAlignment="1">
      <alignment horizontal="left" vertical="center" wrapText="1"/>
    </xf>
    <xf numFmtId="0" fontId="4" fillId="3" borderId="10" xfId="3" applyFont="1" applyFill="1" applyBorder="1" applyAlignment="1">
      <alignment horizontal="left" vertical="center" wrapText="1"/>
    </xf>
    <xf numFmtId="9" fontId="38" fillId="0" borderId="10" xfId="4" applyFont="1" applyFill="1" applyBorder="1" applyAlignment="1">
      <alignment horizontal="center" vertical="center" wrapText="1"/>
    </xf>
    <xf numFmtId="9" fontId="38" fillId="0" borderId="14" xfId="4" applyFont="1" applyFill="1" applyBorder="1" applyAlignment="1">
      <alignment horizontal="center" vertical="center" wrapText="1"/>
    </xf>
    <xf numFmtId="0" fontId="19" fillId="9" borderId="21" xfId="3" applyFont="1" applyFill="1" applyBorder="1" applyAlignment="1">
      <alignment horizontal="center" vertical="center"/>
    </xf>
    <xf numFmtId="0" fontId="19" fillId="9" borderId="39" xfId="3" applyFont="1" applyFill="1" applyBorder="1" applyAlignment="1">
      <alignment horizontal="center" vertical="center"/>
    </xf>
    <xf numFmtId="0" fontId="19" fillId="9" borderId="38" xfId="3" applyFont="1" applyFill="1" applyBorder="1" applyAlignment="1">
      <alignment horizontal="center" vertical="center"/>
    </xf>
    <xf numFmtId="0" fontId="37" fillId="2" borderId="0" xfId="3" applyFont="1" applyFill="1" applyAlignment="1">
      <alignment horizontal="center" vertical="center" wrapText="1"/>
    </xf>
    <xf numFmtId="169" fontId="38" fillId="2" borderId="10" xfId="0" applyNumberFormat="1" applyFont="1" applyFill="1" applyBorder="1" applyAlignment="1">
      <alignment horizontal="center" vertical="center"/>
    </xf>
    <xf numFmtId="0" fontId="26" fillId="6" borderId="19" xfId="3" applyFont="1" applyFill="1" applyBorder="1" applyAlignment="1">
      <alignment horizontal="center" vertical="center" wrapText="1"/>
    </xf>
    <xf numFmtId="0" fontId="26" fillId="6" borderId="11" xfId="3" applyFont="1" applyFill="1" applyBorder="1" applyAlignment="1">
      <alignment horizontal="center" vertical="center" wrapText="1"/>
    </xf>
    <xf numFmtId="0" fontId="26" fillId="6" borderId="15" xfId="3" applyFont="1" applyFill="1" applyBorder="1" applyAlignment="1">
      <alignment horizontal="center" vertical="center" wrapText="1"/>
    </xf>
    <xf numFmtId="0" fontId="33" fillId="6" borderId="45" xfId="3" applyFont="1" applyFill="1" applyBorder="1" applyAlignment="1">
      <alignment horizontal="center" vertical="center"/>
    </xf>
    <xf numFmtId="0" fontId="33" fillId="6" borderId="46" xfId="3" applyFont="1" applyFill="1" applyBorder="1" applyAlignment="1">
      <alignment horizontal="center" vertical="center"/>
    </xf>
    <xf numFmtId="0" fontId="33" fillId="6" borderId="47" xfId="3" applyFont="1" applyFill="1" applyBorder="1" applyAlignment="1">
      <alignment horizontal="center" vertical="center"/>
    </xf>
    <xf numFmtId="0" fontId="4" fillId="3" borderId="16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horizontal="left" vertical="center"/>
    </xf>
    <xf numFmtId="0" fontId="4" fillId="3" borderId="12" xfId="2" applyFont="1" applyFill="1" applyBorder="1" applyAlignment="1">
      <alignment horizontal="left" vertical="center"/>
    </xf>
    <xf numFmtId="0" fontId="19" fillId="8" borderId="18" xfId="3" applyFont="1" applyFill="1" applyBorder="1" applyAlignment="1">
      <alignment horizontal="center" vertical="center"/>
    </xf>
    <xf numFmtId="0" fontId="19" fillId="8" borderId="7" xfId="3" applyFont="1" applyFill="1" applyBorder="1" applyAlignment="1">
      <alignment horizontal="center" vertical="center"/>
    </xf>
    <xf numFmtId="0" fontId="19" fillId="8" borderId="38" xfId="3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left" vertical="center"/>
    </xf>
    <xf numFmtId="0" fontId="9" fillId="3" borderId="12" xfId="2" applyFont="1" applyFill="1" applyBorder="1" applyAlignment="1">
      <alignment horizontal="left" vertical="center"/>
    </xf>
    <xf numFmtId="0" fontId="42" fillId="5" borderId="16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vertical="center" wrapText="1"/>
    </xf>
    <xf numFmtId="0" fontId="42" fillId="5" borderId="12" xfId="0" applyFont="1" applyFill="1" applyBorder="1" applyAlignment="1">
      <alignment horizontal="center" vertical="center" wrapText="1"/>
    </xf>
    <xf numFmtId="0" fontId="36" fillId="10" borderId="16" xfId="0" applyFont="1" applyFill="1" applyBorder="1" applyAlignment="1">
      <alignment horizontal="center" vertical="center" wrapText="1"/>
    </xf>
    <xf numFmtId="0" fontId="36" fillId="10" borderId="0" xfId="0" applyFont="1" applyFill="1" applyBorder="1" applyAlignment="1">
      <alignment horizontal="center" vertical="center" wrapText="1"/>
    </xf>
    <xf numFmtId="0" fontId="36" fillId="10" borderId="12" xfId="0" applyFont="1" applyFill="1" applyBorder="1" applyAlignment="1">
      <alignment horizontal="center" vertical="center" wrapText="1"/>
    </xf>
  </cellXfs>
  <cellStyles count="9">
    <cellStyle name="Millares 2" xfId="8"/>
    <cellStyle name="Moneda" xfId="1" builtinId="4"/>
    <cellStyle name="Normal" xfId="0" builtinId="0"/>
    <cellStyle name="Normal 2" xfId="2"/>
    <cellStyle name="Normal 2 2" xfId="3"/>
    <cellStyle name="Normal 3" xfId="7"/>
    <cellStyle name="Porcentaje" xfId="4" builtinId="5"/>
    <cellStyle name="Porcentual 2" xfId="5"/>
    <cellStyle name="Porcentual 2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47625</xdr:rowOff>
    </xdr:from>
    <xdr:to>
      <xdr:col>1</xdr:col>
      <xdr:colOff>1442528</xdr:colOff>
      <xdr:row>4</xdr:row>
      <xdr:rowOff>180975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161925" y="542925"/>
          <a:ext cx="1728278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47625</xdr:rowOff>
    </xdr:from>
    <xdr:to>
      <xdr:col>2</xdr:col>
      <xdr:colOff>88968</xdr:colOff>
      <xdr:row>4</xdr:row>
      <xdr:rowOff>171747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57150" y="638175"/>
          <a:ext cx="1879668" cy="467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87474</xdr:colOff>
      <xdr:row>1</xdr:row>
      <xdr:rowOff>106694</xdr:rowOff>
    </xdr:from>
    <xdr:to>
      <xdr:col>1</xdr:col>
      <xdr:colOff>1189591</xdr:colOff>
      <xdr:row>3</xdr:row>
      <xdr:rowOff>146063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87474" y="349679"/>
          <a:ext cx="1879668" cy="4670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jb/Desktop/RESPALDOS%20NATU/NATU%20CNCINE/2016/CONVOCATORIA%202016/FORMATOS%20CONVOCATORIAS%20ANTERIORES/DESARROLLO%20DE%20PROYECTOS/DOCUMENTOS/formato%20presupuesto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%20FESTIVALES%20Y%20-%20O%20MUEST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ficcion 2013"/>
      <sheetName val="Hoja1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Días</v>
          </cell>
        </row>
        <row r="3">
          <cell r="A3" t="str">
            <v>Semanas</v>
          </cell>
        </row>
        <row r="4">
          <cell r="A4" t="str">
            <v>Meses</v>
          </cell>
        </row>
        <row r="5">
          <cell r="A5" t="str">
            <v>Paquete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 DE USO DEL INCENTIVO"/>
      <sheetName val="PLAN DE FINANCIAMIENT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zoomScaleSheetLayoutView="90" workbookViewId="0">
      <selection activeCell="A7" sqref="A7:F7"/>
    </sheetView>
  </sheetViews>
  <sheetFormatPr baseColWidth="10" defaultColWidth="9" defaultRowHeight="14.25" x14ac:dyDescent="0.2"/>
  <cols>
    <col min="1" max="1" width="6.7109375" style="13" customWidth="1"/>
    <col min="2" max="2" width="57.28515625" style="14" customWidth="1"/>
    <col min="3" max="3" width="11.28515625" style="6" customWidth="1"/>
    <col min="4" max="4" width="10" style="100" customWidth="1"/>
    <col min="5" max="5" width="12" style="100" customWidth="1"/>
    <col min="6" max="6" width="15" style="15" customWidth="1"/>
    <col min="7" max="7" width="16" style="12" bestFit="1" customWidth="1"/>
    <col min="8" max="8" width="9" style="100"/>
    <col min="9" max="9" width="11.7109375" style="100" customWidth="1"/>
    <col min="10" max="16384" width="9" style="100"/>
  </cols>
  <sheetData>
    <row r="1" spans="1:13" ht="21.75" customHeight="1" x14ac:dyDescent="0.2">
      <c r="A1" s="203" t="s">
        <v>186</v>
      </c>
      <c r="B1" s="204"/>
      <c r="C1" s="204"/>
      <c r="D1" s="204"/>
      <c r="E1" s="204"/>
      <c r="F1" s="204"/>
      <c r="G1" s="205"/>
      <c r="I1" s="206" t="s">
        <v>0</v>
      </c>
      <c r="J1" s="207"/>
      <c r="K1" s="207"/>
      <c r="L1" s="207"/>
      <c r="M1" s="208"/>
    </row>
    <row r="2" spans="1:13" ht="33" customHeight="1" x14ac:dyDescent="0.2">
      <c r="A2" s="309" t="s">
        <v>187</v>
      </c>
      <c r="B2" s="310"/>
      <c r="C2" s="310"/>
      <c r="D2" s="310"/>
      <c r="E2" s="310"/>
      <c r="F2" s="310"/>
      <c r="G2" s="311"/>
      <c r="I2" s="162" t="s">
        <v>1</v>
      </c>
      <c r="J2" s="163"/>
      <c r="K2" s="163"/>
      <c r="L2" s="163"/>
      <c r="M2" s="164"/>
    </row>
    <row r="3" spans="1:13" ht="16.5" x14ac:dyDescent="0.2">
      <c r="A3" s="165"/>
      <c r="B3" s="62"/>
      <c r="C3" s="166"/>
      <c r="D3" s="167"/>
      <c r="E3" s="63"/>
      <c r="F3" s="54"/>
      <c r="G3" s="64"/>
      <c r="I3" s="162" t="s">
        <v>3</v>
      </c>
      <c r="J3" s="163"/>
      <c r="K3" s="163"/>
      <c r="L3" s="163"/>
      <c r="M3" s="164"/>
    </row>
    <row r="4" spans="1:13" ht="16.5" x14ac:dyDescent="0.2">
      <c r="A4" s="165"/>
      <c r="B4" s="62"/>
      <c r="C4" s="168"/>
      <c r="D4" s="63"/>
      <c r="E4" s="63"/>
      <c r="F4" s="54"/>
      <c r="G4" s="64"/>
      <c r="I4" s="162" t="s">
        <v>4</v>
      </c>
      <c r="J4" s="163"/>
      <c r="K4" s="163"/>
      <c r="L4" s="163"/>
      <c r="M4" s="164"/>
    </row>
    <row r="5" spans="1:13" ht="16.5" x14ac:dyDescent="0.2">
      <c r="A5" s="58"/>
      <c r="B5" s="65"/>
      <c r="C5" s="66"/>
      <c r="D5" s="66"/>
      <c r="E5" s="67"/>
      <c r="F5" s="54"/>
      <c r="G5" s="64"/>
      <c r="I5" s="162" t="s">
        <v>5</v>
      </c>
      <c r="J5" s="163"/>
      <c r="K5" s="163"/>
      <c r="L5" s="163"/>
      <c r="M5" s="164"/>
    </row>
    <row r="6" spans="1:13" ht="18.75" thickBot="1" x14ac:dyDescent="0.25">
      <c r="A6" s="169" t="s">
        <v>2</v>
      </c>
      <c r="B6" s="65"/>
      <c r="C6" s="66"/>
      <c r="D6" s="67"/>
      <c r="E6" s="67"/>
      <c r="F6" s="54"/>
      <c r="G6" s="64"/>
      <c r="I6" s="162" t="s">
        <v>6</v>
      </c>
      <c r="J6" s="163"/>
      <c r="K6" s="163"/>
      <c r="L6" s="163"/>
      <c r="M6" s="164"/>
    </row>
    <row r="7" spans="1:13" ht="31.5" customHeight="1" thickBot="1" x14ac:dyDescent="0.25">
      <c r="A7" s="209" t="s">
        <v>136</v>
      </c>
      <c r="B7" s="210"/>
      <c r="C7" s="210"/>
      <c r="D7" s="210"/>
      <c r="E7" s="210"/>
      <c r="F7" s="210"/>
      <c r="G7" s="79">
        <f>G99</f>
        <v>0</v>
      </c>
    </row>
    <row r="8" spans="1:13" x14ac:dyDescent="0.2">
      <c r="A8" s="71" t="s">
        <v>7</v>
      </c>
      <c r="B8" s="68" t="s">
        <v>8</v>
      </c>
      <c r="C8" s="69" t="s">
        <v>9</v>
      </c>
      <c r="D8" s="69" t="s">
        <v>10</v>
      </c>
      <c r="E8" s="69" t="s">
        <v>11</v>
      </c>
      <c r="F8" s="70" t="s">
        <v>12</v>
      </c>
      <c r="G8" s="72" t="s">
        <v>13</v>
      </c>
      <c r="I8" s="170"/>
      <c r="J8" s="170"/>
      <c r="K8" s="170"/>
      <c r="L8" s="170"/>
      <c r="M8" s="170"/>
    </row>
    <row r="9" spans="1:13" s="171" customFormat="1" ht="16.5" x14ac:dyDescent="0.2">
      <c r="A9" s="83">
        <v>1</v>
      </c>
      <c r="B9" s="80" t="s">
        <v>90</v>
      </c>
      <c r="C9" s="81"/>
      <c r="D9" s="80"/>
      <c r="E9" s="80"/>
      <c r="F9" s="80"/>
      <c r="G9" s="82"/>
    </row>
    <row r="10" spans="1:13" s="171" customFormat="1" ht="16.5" x14ac:dyDescent="0.2">
      <c r="A10" s="101" t="s">
        <v>14</v>
      </c>
      <c r="B10" s="211" t="s">
        <v>15</v>
      </c>
      <c r="C10" s="211"/>
      <c r="D10" s="211"/>
      <c r="E10" s="211"/>
      <c r="F10" s="212"/>
      <c r="G10" s="102">
        <f>SUM(F11:F15)</f>
        <v>0</v>
      </c>
      <c r="H10" s="172"/>
    </row>
    <row r="11" spans="1:13" s="171" customFormat="1" ht="16.5" x14ac:dyDescent="0.2">
      <c r="A11" s="103" t="s">
        <v>16</v>
      </c>
      <c r="B11" s="104" t="s">
        <v>17</v>
      </c>
      <c r="C11" s="105" t="s">
        <v>1</v>
      </c>
      <c r="D11" s="106">
        <v>0</v>
      </c>
      <c r="E11" s="107">
        <v>0</v>
      </c>
      <c r="F11" s="108">
        <f>D11*E11</f>
        <v>0</v>
      </c>
      <c r="G11" s="109"/>
    </row>
    <row r="12" spans="1:13" s="171" customFormat="1" ht="16.5" x14ac:dyDescent="0.2">
      <c r="A12" s="103" t="s">
        <v>149</v>
      </c>
      <c r="B12" s="110" t="s">
        <v>150</v>
      </c>
      <c r="C12" s="105" t="s">
        <v>1</v>
      </c>
      <c r="D12" s="111">
        <v>0</v>
      </c>
      <c r="E12" s="107">
        <v>0</v>
      </c>
      <c r="F12" s="108">
        <f t="shared" ref="F12:F15" si="0">D12*E12</f>
        <v>0</v>
      </c>
      <c r="G12" s="109"/>
    </row>
    <row r="13" spans="1:13" s="171" customFormat="1" ht="28.5" x14ac:dyDescent="0.2">
      <c r="A13" s="103" t="s">
        <v>18</v>
      </c>
      <c r="B13" s="110" t="s">
        <v>20</v>
      </c>
      <c r="C13" s="105" t="s">
        <v>1</v>
      </c>
      <c r="D13" s="111">
        <v>0</v>
      </c>
      <c r="E13" s="107">
        <v>0</v>
      </c>
      <c r="F13" s="108">
        <f t="shared" si="0"/>
        <v>0</v>
      </c>
      <c r="G13" s="109"/>
    </row>
    <row r="14" spans="1:13" s="171" customFormat="1" ht="16.5" x14ac:dyDescent="0.2">
      <c r="A14" s="103" t="s">
        <v>19</v>
      </c>
      <c r="B14" s="112" t="s">
        <v>22</v>
      </c>
      <c r="C14" s="105" t="s">
        <v>1</v>
      </c>
      <c r="D14" s="113">
        <v>0</v>
      </c>
      <c r="E14" s="107">
        <v>0</v>
      </c>
      <c r="F14" s="108">
        <f t="shared" si="0"/>
        <v>0</v>
      </c>
      <c r="G14" s="109"/>
    </row>
    <row r="15" spans="1:13" s="171" customFormat="1" ht="16.5" x14ac:dyDescent="0.2">
      <c r="A15" s="103" t="s">
        <v>21</v>
      </c>
      <c r="B15" s="114" t="s">
        <v>23</v>
      </c>
      <c r="C15" s="105" t="s">
        <v>1</v>
      </c>
      <c r="D15" s="113">
        <v>0</v>
      </c>
      <c r="E15" s="107">
        <v>0</v>
      </c>
      <c r="F15" s="108">
        <f t="shared" si="0"/>
        <v>0</v>
      </c>
      <c r="G15" s="109"/>
    </row>
    <row r="16" spans="1:13" s="171" customFormat="1" ht="14.45" customHeight="1" x14ac:dyDescent="0.2">
      <c r="A16" s="193" t="s">
        <v>24</v>
      </c>
      <c r="B16" s="194"/>
      <c r="C16" s="194"/>
      <c r="D16" s="194"/>
      <c r="E16" s="194"/>
      <c r="F16" s="195"/>
      <c r="G16" s="115"/>
    </row>
    <row r="17" spans="1:7" s="171" customFormat="1" ht="14.45" customHeight="1" x14ac:dyDescent="0.2">
      <c r="A17" s="116" t="s">
        <v>25</v>
      </c>
      <c r="B17" s="117" t="s">
        <v>151</v>
      </c>
      <c r="C17" s="118"/>
      <c r="D17" s="119"/>
      <c r="E17" s="119"/>
      <c r="F17" s="120"/>
      <c r="G17" s="173">
        <f>F18+F19+F20</f>
        <v>0</v>
      </c>
    </row>
    <row r="18" spans="1:7" s="171" customFormat="1" ht="14.45" customHeight="1" x14ac:dyDescent="0.2">
      <c r="A18" s="121" t="s">
        <v>27</v>
      </c>
      <c r="B18" s="122" t="s">
        <v>84</v>
      </c>
      <c r="C18" s="105" t="s">
        <v>1</v>
      </c>
      <c r="D18" s="106">
        <v>0</v>
      </c>
      <c r="E18" s="123">
        <v>0</v>
      </c>
      <c r="F18" s="108">
        <f>D18*E18</f>
        <v>0</v>
      </c>
      <c r="G18" s="124"/>
    </row>
    <row r="19" spans="1:7" s="171" customFormat="1" ht="14.45" customHeight="1" x14ac:dyDescent="0.2">
      <c r="A19" s="121" t="s">
        <v>29</v>
      </c>
      <c r="B19" s="125" t="s">
        <v>85</v>
      </c>
      <c r="C19" s="105" t="s">
        <v>1</v>
      </c>
      <c r="D19" s="113">
        <v>0</v>
      </c>
      <c r="E19" s="123">
        <v>0</v>
      </c>
      <c r="F19" s="108">
        <f>D19*E19</f>
        <v>0</v>
      </c>
      <c r="G19" s="124"/>
    </row>
    <row r="20" spans="1:7" s="171" customFormat="1" ht="14.45" customHeight="1" x14ac:dyDescent="0.2">
      <c r="A20" s="121" t="s">
        <v>31</v>
      </c>
      <c r="B20" s="126" t="s">
        <v>86</v>
      </c>
      <c r="C20" s="105" t="s">
        <v>1</v>
      </c>
      <c r="D20" s="113">
        <v>0</v>
      </c>
      <c r="E20" s="127">
        <v>0</v>
      </c>
      <c r="F20" s="108">
        <f>D20*E20</f>
        <v>0</v>
      </c>
      <c r="G20" s="124"/>
    </row>
    <row r="21" spans="1:7" s="171" customFormat="1" ht="14.45" customHeight="1" x14ac:dyDescent="0.2">
      <c r="A21" s="193" t="s">
        <v>24</v>
      </c>
      <c r="B21" s="194"/>
      <c r="C21" s="194"/>
      <c r="D21" s="194"/>
      <c r="E21" s="194"/>
      <c r="F21" s="195"/>
      <c r="G21" s="115"/>
    </row>
    <row r="22" spans="1:7" s="171" customFormat="1" ht="16.5" x14ac:dyDescent="0.2">
      <c r="A22" s="128" t="s">
        <v>37</v>
      </c>
      <c r="B22" s="201" t="s">
        <v>26</v>
      </c>
      <c r="C22" s="201"/>
      <c r="D22" s="201"/>
      <c r="E22" s="201"/>
      <c r="F22" s="202"/>
      <c r="G22" s="173">
        <f>F23+F24+F25+F26+F27+F28+F29</f>
        <v>0</v>
      </c>
    </row>
    <row r="23" spans="1:7" s="171" customFormat="1" ht="16.5" x14ac:dyDescent="0.2">
      <c r="A23" s="103" t="s">
        <v>39</v>
      </c>
      <c r="B23" s="104" t="s">
        <v>28</v>
      </c>
      <c r="C23" s="105" t="s">
        <v>1</v>
      </c>
      <c r="D23" s="106">
        <v>0</v>
      </c>
      <c r="E23" s="107">
        <v>0</v>
      </c>
      <c r="F23" s="108">
        <f>D23*E23</f>
        <v>0</v>
      </c>
      <c r="G23" s="129"/>
    </row>
    <row r="24" spans="1:7" s="171" customFormat="1" ht="16.5" x14ac:dyDescent="0.2">
      <c r="A24" s="103" t="s">
        <v>41</v>
      </c>
      <c r="B24" s="110" t="s">
        <v>30</v>
      </c>
      <c r="C24" s="105" t="s">
        <v>1</v>
      </c>
      <c r="D24" s="111">
        <v>0</v>
      </c>
      <c r="E24" s="107">
        <v>0</v>
      </c>
      <c r="F24" s="108">
        <f t="shared" ref="F24:F29" si="1">D24*E24</f>
        <v>0</v>
      </c>
      <c r="G24" s="129"/>
    </row>
    <row r="25" spans="1:7" s="171" customFormat="1" ht="16.5" x14ac:dyDescent="0.2">
      <c r="A25" s="103" t="s">
        <v>42</v>
      </c>
      <c r="B25" s="110" t="s">
        <v>32</v>
      </c>
      <c r="C25" s="105" t="s">
        <v>1</v>
      </c>
      <c r="D25" s="111">
        <v>0</v>
      </c>
      <c r="E25" s="107">
        <v>0</v>
      </c>
      <c r="F25" s="108">
        <f t="shared" si="1"/>
        <v>0</v>
      </c>
      <c r="G25" s="129"/>
    </row>
    <row r="26" spans="1:7" s="171" customFormat="1" ht="16.5" x14ac:dyDescent="0.2">
      <c r="A26" s="103" t="s">
        <v>43</v>
      </c>
      <c r="B26" s="110" t="s">
        <v>33</v>
      </c>
      <c r="C26" s="105" t="s">
        <v>1</v>
      </c>
      <c r="D26" s="111">
        <v>0</v>
      </c>
      <c r="E26" s="107">
        <v>0</v>
      </c>
      <c r="F26" s="108">
        <f t="shared" si="1"/>
        <v>0</v>
      </c>
      <c r="G26" s="129"/>
    </row>
    <row r="27" spans="1:7" s="171" customFormat="1" ht="16.5" x14ac:dyDescent="0.2">
      <c r="A27" s="103" t="s">
        <v>152</v>
      </c>
      <c r="B27" s="110" t="s">
        <v>34</v>
      </c>
      <c r="C27" s="105" t="s">
        <v>1</v>
      </c>
      <c r="D27" s="111">
        <v>0</v>
      </c>
      <c r="E27" s="107">
        <v>0</v>
      </c>
      <c r="F27" s="108">
        <f t="shared" si="1"/>
        <v>0</v>
      </c>
      <c r="G27" s="129"/>
    </row>
    <row r="28" spans="1:7" s="171" customFormat="1" ht="16.5" x14ac:dyDescent="0.2">
      <c r="A28" s="103" t="s">
        <v>153</v>
      </c>
      <c r="B28" s="112" t="s">
        <v>35</v>
      </c>
      <c r="C28" s="105" t="s">
        <v>1</v>
      </c>
      <c r="D28" s="111">
        <v>0</v>
      </c>
      <c r="E28" s="107">
        <v>0</v>
      </c>
      <c r="F28" s="108">
        <f t="shared" si="1"/>
        <v>0</v>
      </c>
      <c r="G28" s="129"/>
    </row>
    <row r="29" spans="1:7" s="171" customFormat="1" ht="16.5" x14ac:dyDescent="0.2">
      <c r="A29" s="103" t="s">
        <v>154</v>
      </c>
      <c r="B29" s="112" t="s">
        <v>36</v>
      </c>
      <c r="C29" s="105" t="s">
        <v>1</v>
      </c>
      <c r="D29" s="113">
        <v>0</v>
      </c>
      <c r="E29" s="107">
        <v>0</v>
      </c>
      <c r="F29" s="108">
        <f t="shared" si="1"/>
        <v>0</v>
      </c>
      <c r="G29" s="129"/>
    </row>
    <row r="30" spans="1:7" s="171" customFormat="1" ht="14.45" customHeight="1" x14ac:dyDescent="0.2">
      <c r="A30" s="193" t="s">
        <v>24</v>
      </c>
      <c r="B30" s="194"/>
      <c r="C30" s="194"/>
      <c r="D30" s="194"/>
      <c r="E30" s="194"/>
      <c r="F30" s="195"/>
      <c r="G30" s="129"/>
    </row>
    <row r="31" spans="1:7" s="171" customFormat="1" ht="14.45" customHeight="1" x14ac:dyDescent="0.2">
      <c r="A31" s="130"/>
      <c r="B31" s="196" t="s">
        <v>88</v>
      </c>
      <c r="C31" s="197"/>
      <c r="D31" s="197"/>
      <c r="E31" s="197"/>
      <c r="F31" s="197"/>
      <c r="G31" s="173">
        <f>G22+G17+G10</f>
        <v>0</v>
      </c>
    </row>
    <row r="32" spans="1:7" s="171" customFormat="1" ht="14.45" customHeight="1" x14ac:dyDescent="0.2">
      <c r="A32" s="131"/>
      <c r="B32" s="183" t="s">
        <v>45</v>
      </c>
      <c r="C32" s="184"/>
      <c r="D32" s="184"/>
      <c r="E32" s="184"/>
      <c r="F32" s="184"/>
      <c r="G32" s="173">
        <f>+G31*0.05</f>
        <v>0</v>
      </c>
    </row>
    <row r="33" spans="1:7" s="171" customFormat="1" ht="14.45" customHeight="1" x14ac:dyDescent="0.2">
      <c r="A33" s="131"/>
      <c r="B33" s="183" t="s">
        <v>89</v>
      </c>
      <c r="C33" s="184"/>
      <c r="D33" s="184"/>
      <c r="E33" s="184"/>
      <c r="F33" s="184"/>
      <c r="G33" s="173">
        <f>G31+G32</f>
        <v>0</v>
      </c>
    </row>
    <row r="34" spans="1:7" s="171" customFormat="1" ht="14.45" customHeight="1" x14ac:dyDescent="0.2">
      <c r="A34" s="131"/>
      <c r="B34" s="183" t="s">
        <v>138</v>
      </c>
      <c r="C34" s="184"/>
      <c r="D34" s="184"/>
      <c r="E34" s="184"/>
      <c r="F34" s="184"/>
      <c r="G34" s="173">
        <f>+G33*0.12</f>
        <v>0</v>
      </c>
    </row>
    <row r="35" spans="1:7" s="171" customFormat="1" ht="14.45" customHeight="1" x14ac:dyDescent="0.2">
      <c r="A35" s="132"/>
      <c r="B35" s="185" t="s">
        <v>46</v>
      </c>
      <c r="C35" s="185"/>
      <c r="D35" s="185"/>
      <c r="E35" s="185"/>
      <c r="F35" s="185"/>
      <c r="G35" s="173">
        <f>G33+G34</f>
        <v>0</v>
      </c>
    </row>
    <row r="36" spans="1:7" s="171" customFormat="1" ht="14.45" customHeight="1" x14ac:dyDescent="0.2">
      <c r="A36" s="83">
        <v>2</v>
      </c>
      <c r="B36" s="80" t="s">
        <v>155</v>
      </c>
      <c r="C36" s="81"/>
      <c r="D36" s="80"/>
      <c r="E36" s="80"/>
      <c r="F36" s="80"/>
      <c r="G36" s="82"/>
    </row>
    <row r="37" spans="1:7" s="171" customFormat="1" ht="20.100000000000001" customHeight="1" x14ac:dyDescent="0.2">
      <c r="A37" s="128" t="s">
        <v>47</v>
      </c>
      <c r="B37" s="198" t="s">
        <v>73</v>
      </c>
      <c r="C37" s="199"/>
      <c r="D37" s="199"/>
      <c r="E37" s="199"/>
      <c r="F37" s="200"/>
      <c r="G37" s="173">
        <f>SUM(F38:F45)</f>
        <v>0</v>
      </c>
    </row>
    <row r="38" spans="1:7" s="171" customFormat="1" ht="16.5" x14ac:dyDescent="0.2">
      <c r="A38" s="103" t="s">
        <v>48</v>
      </c>
      <c r="B38" s="110" t="s">
        <v>156</v>
      </c>
      <c r="C38" s="105" t="s">
        <v>1</v>
      </c>
      <c r="D38" s="106">
        <v>0</v>
      </c>
      <c r="E38" s="107">
        <v>0</v>
      </c>
      <c r="F38" s="108">
        <f t="shared" ref="F38:F45" si="2">D38*E38</f>
        <v>0</v>
      </c>
      <c r="G38" s="133"/>
    </row>
    <row r="39" spans="1:7" s="171" customFormat="1" ht="16.5" x14ac:dyDescent="0.2">
      <c r="A39" s="103" t="s">
        <v>49</v>
      </c>
      <c r="B39" s="104" t="s">
        <v>55</v>
      </c>
      <c r="C39" s="105" t="s">
        <v>1</v>
      </c>
      <c r="D39" s="111">
        <v>0</v>
      </c>
      <c r="E39" s="107">
        <v>0</v>
      </c>
      <c r="F39" s="108">
        <f t="shared" si="2"/>
        <v>0</v>
      </c>
      <c r="G39" s="133"/>
    </row>
    <row r="40" spans="1:7" s="171" customFormat="1" ht="16.5" x14ac:dyDescent="0.2">
      <c r="A40" s="103" t="s">
        <v>50</v>
      </c>
      <c r="B40" s="110" t="s">
        <v>57</v>
      </c>
      <c r="C40" s="105" t="s">
        <v>1</v>
      </c>
      <c r="D40" s="111">
        <v>0</v>
      </c>
      <c r="E40" s="107">
        <v>0</v>
      </c>
      <c r="F40" s="108">
        <f t="shared" si="2"/>
        <v>0</v>
      </c>
      <c r="G40" s="133"/>
    </row>
    <row r="41" spans="1:7" s="171" customFormat="1" ht="16.5" x14ac:dyDescent="0.2">
      <c r="A41" s="103" t="s">
        <v>51</v>
      </c>
      <c r="B41" s="110" t="s">
        <v>82</v>
      </c>
      <c r="C41" s="105" t="s">
        <v>1</v>
      </c>
      <c r="D41" s="113">
        <v>0</v>
      </c>
      <c r="E41" s="107">
        <v>0</v>
      </c>
      <c r="F41" s="108">
        <f t="shared" si="2"/>
        <v>0</v>
      </c>
      <c r="G41" s="134"/>
    </row>
    <row r="42" spans="1:7" s="171" customFormat="1" ht="14.45" customHeight="1" x14ac:dyDescent="0.2">
      <c r="A42" s="103" t="s">
        <v>52</v>
      </c>
      <c r="B42" s="110" t="s">
        <v>83</v>
      </c>
      <c r="C42" s="105" t="s">
        <v>1</v>
      </c>
      <c r="D42" s="111">
        <v>0</v>
      </c>
      <c r="E42" s="107">
        <v>0</v>
      </c>
      <c r="F42" s="108">
        <f t="shared" si="2"/>
        <v>0</v>
      </c>
      <c r="G42" s="134"/>
    </row>
    <row r="43" spans="1:7" s="171" customFormat="1" ht="14.45" customHeight="1" x14ac:dyDescent="0.2">
      <c r="A43" s="103" t="s">
        <v>180</v>
      </c>
      <c r="B43" s="110" t="s">
        <v>181</v>
      </c>
      <c r="C43" s="105" t="s">
        <v>1</v>
      </c>
      <c r="D43" s="111">
        <v>0</v>
      </c>
      <c r="E43" s="107">
        <v>0</v>
      </c>
      <c r="F43" s="108">
        <f t="shared" si="2"/>
        <v>0</v>
      </c>
      <c r="G43" s="134"/>
    </row>
    <row r="44" spans="1:7" s="171" customFormat="1" ht="14.45" customHeight="1" x14ac:dyDescent="0.2">
      <c r="A44" s="103" t="s">
        <v>182</v>
      </c>
      <c r="B44" s="110" t="s">
        <v>183</v>
      </c>
      <c r="C44" s="105" t="s">
        <v>1</v>
      </c>
      <c r="D44" s="111">
        <v>0</v>
      </c>
      <c r="E44" s="107">
        <v>0</v>
      </c>
      <c r="F44" s="108">
        <f t="shared" si="2"/>
        <v>0</v>
      </c>
      <c r="G44" s="134"/>
    </row>
    <row r="45" spans="1:7" s="171" customFormat="1" ht="14.45" customHeight="1" x14ac:dyDescent="0.2">
      <c r="A45" s="103" t="s">
        <v>184</v>
      </c>
      <c r="B45" s="110" t="s">
        <v>185</v>
      </c>
      <c r="C45" s="105" t="s">
        <v>1</v>
      </c>
      <c r="D45" s="111">
        <v>0</v>
      </c>
      <c r="E45" s="107">
        <v>0</v>
      </c>
      <c r="F45" s="108">
        <f t="shared" si="2"/>
        <v>0</v>
      </c>
      <c r="G45" s="134"/>
    </row>
    <row r="46" spans="1:7" s="171" customFormat="1" ht="18" customHeight="1" x14ac:dyDescent="0.2">
      <c r="A46" s="193" t="s">
        <v>24</v>
      </c>
      <c r="B46" s="194"/>
      <c r="C46" s="194"/>
      <c r="D46" s="194"/>
      <c r="E46" s="194"/>
      <c r="F46" s="195"/>
      <c r="G46" s="134"/>
    </row>
    <row r="47" spans="1:7" s="171" customFormat="1" ht="16.5" x14ac:dyDescent="0.2">
      <c r="A47" s="128" t="s">
        <v>53</v>
      </c>
      <c r="B47" s="201" t="s">
        <v>38</v>
      </c>
      <c r="C47" s="201"/>
      <c r="D47" s="201"/>
      <c r="E47" s="201"/>
      <c r="F47" s="202"/>
      <c r="G47" s="173">
        <f>F48+F49+F50+F51</f>
        <v>0</v>
      </c>
    </row>
    <row r="48" spans="1:7" s="171" customFormat="1" ht="16.5" x14ac:dyDescent="0.2">
      <c r="A48" s="103" t="s">
        <v>54</v>
      </c>
      <c r="B48" s="104" t="s">
        <v>40</v>
      </c>
      <c r="C48" s="105" t="s">
        <v>1</v>
      </c>
      <c r="D48" s="106">
        <v>0</v>
      </c>
      <c r="E48" s="107">
        <v>0</v>
      </c>
      <c r="F48" s="108">
        <f>D48*E48</f>
        <v>0</v>
      </c>
      <c r="G48" s="129"/>
    </row>
    <row r="49" spans="1:7" s="171" customFormat="1" ht="16.5" x14ac:dyDescent="0.2">
      <c r="A49" s="103" t="s">
        <v>56</v>
      </c>
      <c r="B49" s="110" t="s">
        <v>157</v>
      </c>
      <c r="C49" s="105" t="s">
        <v>1</v>
      </c>
      <c r="D49" s="111">
        <v>0</v>
      </c>
      <c r="E49" s="107">
        <v>0</v>
      </c>
      <c r="F49" s="108">
        <f t="shared" ref="F49:F51" si="3">D49*E49</f>
        <v>0</v>
      </c>
      <c r="G49" s="129"/>
    </row>
    <row r="50" spans="1:7" s="171" customFormat="1" ht="16.5" x14ac:dyDescent="0.2">
      <c r="A50" s="103" t="s">
        <v>58</v>
      </c>
      <c r="B50" s="112" t="s">
        <v>44</v>
      </c>
      <c r="C50" s="105" t="s">
        <v>1</v>
      </c>
      <c r="D50" s="111">
        <v>0</v>
      </c>
      <c r="E50" s="107">
        <v>0</v>
      </c>
      <c r="F50" s="108">
        <f t="shared" si="3"/>
        <v>0</v>
      </c>
      <c r="G50" s="129"/>
    </row>
    <row r="51" spans="1:7" s="171" customFormat="1" ht="16.5" x14ac:dyDescent="0.2">
      <c r="A51" s="135" t="s">
        <v>59</v>
      </c>
      <c r="B51" s="112"/>
      <c r="C51" s="105" t="s">
        <v>1</v>
      </c>
      <c r="D51" s="111">
        <v>0</v>
      </c>
      <c r="E51" s="107">
        <v>0</v>
      </c>
      <c r="F51" s="108">
        <f t="shared" si="3"/>
        <v>0</v>
      </c>
      <c r="G51" s="129"/>
    </row>
    <row r="52" spans="1:7" s="171" customFormat="1" ht="14.45" customHeight="1" x14ac:dyDescent="0.2">
      <c r="A52" s="193" t="s">
        <v>24</v>
      </c>
      <c r="B52" s="194"/>
      <c r="C52" s="194"/>
      <c r="D52" s="194"/>
      <c r="E52" s="194"/>
      <c r="F52" s="195"/>
      <c r="G52" s="129"/>
    </row>
    <row r="53" spans="1:7" s="171" customFormat="1" ht="16.5" x14ac:dyDescent="0.2">
      <c r="A53" s="116" t="s">
        <v>60</v>
      </c>
      <c r="B53" s="117" t="s">
        <v>87</v>
      </c>
      <c r="C53" s="118"/>
      <c r="D53" s="119"/>
      <c r="E53" s="119"/>
      <c r="F53" s="120"/>
      <c r="G53" s="173">
        <f>F54+F55</f>
        <v>0</v>
      </c>
    </row>
    <row r="54" spans="1:7" s="171" customFormat="1" ht="16.5" x14ac:dyDescent="0.2">
      <c r="A54" s="121" t="s">
        <v>61</v>
      </c>
      <c r="B54" s="125" t="s">
        <v>158</v>
      </c>
      <c r="C54" s="105" t="s">
        <v>1</v>
      </c>
      <c r="D54" s="111">
        <v>0</v>
      </c>
      <c r="E54" s="123">
        <v>0</v>
      </c>
      <c r="F54" s="108">
        <f>D54*E54</f>
        <v>0</v>
      </c>
      <c r="G54" s="136"/>
    </row>
    <row r="55" spans="1:7" s="171" customFormat="1" ht="16.5" x14ac:dyDescent="0.2">
      <c r="A55" s="121" t="s">
        <v>62</v>
      </c>
      <c r="B55" s="137"/>
      <c r="C55" s="105" t="s">
        <v>1</v>
      </c>
      <c r="D55" s="111">
        <v>0</v>
      </c>
      <c r="E55" s="123">
        <v>0</v>
      </c>
      <c r="F55" s="108">
        <f>D55*E55</f>
        <v>0</v>
      </c>
      <c r="G55" s="136"/>
    </row>
    <row r="56" spans="1:7" s="171" customFormat="1" ht="16.5" x14ac:dyDescent="0.2">
      <c r="A56" s="130"/>
      <c r="B56" s="196" t="s">
        <v>88</v>
      </c>
      <c r="C56" s="197"/>
      <c r="D56" s="197"/>
      <c r="E56" s="197"/>
      <c r="F56" s="197"/>
      <c r="G56" s="173">
        <f>G53+G47+G37</f>
        <v>0</v>
      </c>
    </row>
    <row r="57" spans="1:7" s="171" customFormat="1" ht="16.5" x14ac:dyDescent="0.2">
      <c r="A57" s="131"/>
      <c r="B57" s="183" t="s">
        <v>45</v>
      </c>
      <c r="C57" s="184"/>
      <c r="D57" s="184"/>
      <c r="E57" s="184"/>
      <c r="F57" s="184"/>
      <c r="G57" s="173">
        <f>+G56*0.05</f>
        <v>0</v>
      </c>
    </row>
    <row r="58" spans="1:7" s="171" customFormat="1" ht="16.5" x14ac:dyDescent="0.2">
      <c r="A58" s="131"/>
      <c r="B58" s="183" t="s">
        <v>89</v>
      </c>
      <c r="C58" s="184"/>
      <c r="D58" s="184"/>
      <c r="E58" s="184"/>
      <c r="F58" s="184"/>
      <c r="G58" s="173">
        <f>G56+G57</f>
        <v>0</v>
      </c>
    </row>
    <row r="59" spans="1:7" s="171" customFormat="1" ht="16.5" x14ac:dyDescent="0.2">
      <c r="A59" s="131"/>
      <c r="B59" s="183" t="s">
        <v>138</v>
      </c>
      <c r="C59" s="184"/>
      <c r="D59" s="184"/>
      <c r="E59" s="184"/>
      <c r="F59" s="184"/>
      <c r="G59" s="173">
        <f>+G58*0.12</f>
        <v>0</v>
      </c>
    </row>
    <row r="60" spans="1:7" s="171" customFormat="1" ht="16.5" x14ac:dyDescent="0.2">
      <c r="A60" s="132"/>
      <c r="B60" s="185" t="s">
        <v>159</v>
      </c>
      <c r="C60" s="185"/>
      <c r="D60" s="185"/>
      <c r="E60" s="185"/>
      <c r="F60" s="185"/>
      <c r="G60" s="173">
        <f>G58+G59</f>
        <v>0</v>
      </c>
    </row>
    <row r="61" spans="1:7" s="171" customFormat="1" ht="16.5" x14ac:dyDescent="0.2">
      <c r="A61" s="83">
        <v>3</v>
      </c>
      <c r="B61" s="80" t="s">
        <v>160</v>
      </c>
      <c r="C61" s="81"/>
      <c r="D61" s="80"/>
      <c r="E61" s="80"/>
      <c r="F61" s="80"/>
      <c r="G61" s="82"/>
    </row>
    <row r="62" spans="1:7" s="171" customFormat="1" ht="16.5" x14ac:dyDescent="0.2">
      <c r="A62" s="128" t="s">
        <v>69</v>
      </c>
      <c r="B62" s="138" t="s">
        <v>63</v>
      </c>
      <c r="C62" s="139"/>
      <c r="D62" s="140"/>
      <c r="E62" s="141"/>
      <c r="F62" s="142"/>
      <c r="G62" s="173">
        <f>F63+F64+F65+F66+F67+F68</f>
        <v>0</v>
      </c>
    </row>
    <row r="63" spans="1:7" s="171" customFormat="1" ht="16.5" x14ac:dyDescent="0.2">
      <c r="A63" s="103" t="s">
        <v>70</v>
      </c>
      <c r="B63" s="104" t="s">
        <v>64</v>
      </c>
      <c r="C63" s="105" t="s">
        <v>1</v>
      </c>
      <c r="D63" s="106">
        <v>0</v>
      </c>
      <c r="E63" s="107">
        <v>0</v>
      </c>
      <c r="F63" s="143">
        <f>D63*E63</f>
        <v>0</v>
      </c>
      <c r="G63" s="134"/>
    </row>
    <row r="64" spans="1:7" s="171" customFormat="1" ht="16.5" x14ac:dyDescent="0.2">
      <c r="A64" s="103" t="s">
        <v>71</v>
      </c>
      <c r="B64" s="110" t="s">
        <v>65</v>
      </c>
      <c r="C64" s="105" t="s">
        <v>1</v>
      </c>
      <c r="D64" s="111">
        <v>0</v>
      </c>
      <c r="E64" s="107">
        <v>0</v>
      </c>
      <c r="F64" s="143">
        <f t="shared" ref="F64:F68" si="4">D64*E64</f>
        <v>0</v>
      </c>
      <c r="G64" s="134"/>
    </row>
    <row r="65" spans="1:7" s="171" customFormat="1" ht="16.5" x14ac:dyDescent="0.2">
      <c r="A65" s="103" t="s">
        <v>72</v>
      </c>
      <c r="B65" s="110" t="s">
        <v>66</v>
      </c>
      <c r="C65" s="105" t="s">
        <v>1</v>
      </c>
      <c r="D65" s="111">
        <v>0</v>
      </c>
      <c r="E65" s="107">
        <v>0</v>
      </c>
      <c r="F65" s="143">
        <f t="shared" si="4"/>
        <v>0</v>
      </c>
      <c r="G65" s="134"/>
    </row>
    <row r="66" spans="1:7" s="171" customFormat="1" ht="16.5" x14ac:dyDescent="0.2">
      <c r="A66" s="103" t="s">
        <v>161</v>
      </c>
      <c r="B66" s="110" t="s">
        <v>67</v>
      </c>
      <c r="C66" s="105" t="s">
        <v>1</v>
      </c>
      <c r="D66" s="111">
        <v>0</v>
      </c>
      <c r="E66" s="107">
        <v>0</v>
      </c>
      <c r="F66" s="143">
        <f t="shared" si="4"/>
        <v>0</v>
      </c>
      <c r="G66" s="134"/>
    </row>
    <row r="67" spans="1:7" s="171" customFormat="1" ht="16.5" x14ac:dyDescent="0.2">
      <c r="A67" s="103" t="s">
        <v>162</v>
      </c>
      <c r="B67" s="112" t="s">
        <v>68</v>
      </c>
      <c r="C67" s="105" t="s">
        <v>1</v>
      </c>
      <c r="D67" s="111">
        <v>0</v>
      </c>
      <c r="E67" s="107">
        <v>0</v>
      </c>
      <c r="F67" s="143">
        <f t="shared" si="4"/>
        <v>0</v>
      </c>
      <c r="G67" s="134"/>
    </row>
    <row r="68" spans="1:7" s="171" customFormat="1" ht="16.5" x14ac:dyDescent="0.2">
      <c r="A68" s="103"/>
      <c r="B68" s="112"/>
      <c r="C68" s="105" t="s">
        <v>1</v>
      </c>
      <c r="D68" s="113">
        <v>0</v>
      </c>
      <c r="E68" s="107">
        <v>0</v>
      </c>
      <c r="F68" s="143">
        <f t="shared" si="4"/>
        <v>0</v>
      </c>
      <c r="G68" s="134"/>
    </row>
    <row r="69" spans="1:7" s="171" customFormat="1" ht="14.45" customHeight="1" x14ac:dyDescent="0.2">
      <c r="A69" s="193" t="s">
        <v>24</v>
      </c>
      <c r="B69" s="194"/>
      <c r="C69" s="194"/>
      <c r="D69" s="194"/>
      <c r="E69" s="194"/>
      <c r="F69" s="195"/>
      <c r="G69" s="134"/>
    </row>
    <row r="70" spans="1:7" s="171" customFormat="1" ht="14.45" customHeight="1" x14ac:dyDescent="0.2">
      <c r="A70" s="130"/>
      <c r="B70" s="196" t="s">
        <v>88</v>
      </c>
      <c r="C70" s="197"/>
      <c r="D70" s="197"/>
      <c r="E70" s="197"/>
      <c r="F70" s="197"/>
      <c r="G70" s="173">
        <f>G62</f>
        <v>0</v>
      </c>
    </row>
    <row r="71" spans="1:7" s="171" customFormat="1" ht="14.45" customHeight="1" x14ac:dyDescent="0.2">
      <c r="A71" s="131"/>
      <c r="B71" s="183" t="s">
        <v>45</v>
      </c>
      <c r="C71" s="184"/>
      <c r="D71" s="184"/>
      <c r="E71" s="184"/>
      <c r="F71" s="184"/>
      <c r="G71" s="173">
        <f>+G70*0.05</f>
        <v>0</v>
      </c>
    </row>
    <row r="72" spans="1:7" s="171" customFormat="1" ht="14.45" customHeight="1" x14ac:dyDescent="0.2">
      <c r="A72" s="131"/>
      <c r="B72" s="183" t="s">
        <v>89</v>
      </c>
      <c r="C72" s="184"/>
      <c r="D72" s="184"/>
      <c r="E72" s="184"/>
      <c r="F72" s="184"/>
      <c r="G72" s="173">
        <f>G70+G71</f>
        <v>0</v>
      </c>
    </row>
    <row r="73" spans="1:7" s="171" customFormat="1" ht="14.45" customHeight="1" x14ac:dyDescent="0.2">
      <c r="A73" s="131"/>
      <c r="B73" s="183" t="s">
        <v>138</v>
      </c>
      <c r="C73" s="184"/>
      <c r="D73" s="184"/>
      <c r="E73" s="184"/>
      <c r="F73" s="184"/>
      <c r="G73" s="173">
        <f>+G72*0.12</f>
        <v>0</v>
      </c>
    </row>
    <row r="74" spans="1:7" s="171" customFormat="1" ht="14.45" customHeight="1" x14ac:dyDescent="0.2">
      <c r="A74" s="132"/>
      <c r="B74" s="185" t="s">
        <v>163</v>
      </c>
      <c r="C74" s="185"/>
      <c r="D74" s="185"/>
      <c r="E74" s="185"/>
      <c r="F74" s="185"/>
      <c r="G74" s="173">
        <f>G72+G73</f>
        <v>0</v>
      </c>
    </row>
    <row r="75" spans="1:7" s="171" customFormat="1" ht="16.5" x14ac:dyDescent="0.2">
      <c r="A75" s="174">
        <v>4</v>
      </c>
      <c r="B75" s="190" t="s">
        <v>164</v>
      </c>
      <c r="C75" s="191"/>
      <c r="D75" s="191"/>
      <c r="E75" s="191"/>
      <c r="F75" s="191"/>
      <c r="G75" s="192"/>
    </row>
    <row r="76" spans="1:7" s="171" customFormat="1" ht="16.5" x14ac:dyDescent="0.2">
      <c r="A76" s="144" t="s">
        <v>74</v>
      </c>
      <c r="B76" s="145" t="s">
        <v>164</v>
      </c>
      <c r="C76" s="146"/>
      <c r="D76" s="147"/>
      <c r="E76" s="148"/>
      <c r="F76" s="148"/>
      <c r="G76" s="173">
        <f>F77+F78+F79+F81+F80+F82+F83+F84+F85+F86+F87</f>
        <v>0</v>
      </c>
    </row>
    <row r="77" spans="1:7" s="171" customFormat="1" ht="16.5" x14ac:dyDescent="0.2">
      <c r="A77" s="149" t="s">
        <v>75</v>
      </c>
      <c r="B77" s="150" t="s">
        <v>147</v>
      </c>
      <c r="C77" s="105" t="s">
        <v>1</v>
      </c>
      <c r="D77" s="113">
        <v>0</v>
      </c>
      <c r="E77" s="123">
        <v>0</v>
      </c>
      <c r="F77" s="108">
        <f>D77*E77</f>
        <v>0</v>
      </c>
      <c r="G77" s="151"/>
    </row>
    <row r="78" spans="1:7" s="171" customFormat="1" ht="16.5" x14ac:dyDescent="0.2">
      <c r="A78" s="149" t="s">
        <v>76</v>
      </c>
      <c r="B78" s="150" t="s">
        <v>146</v>
      </c>
      <c r="C78" s="105" t="s">
        <v>1</v>
      </c>
      <c r="D78" s="113">
        <v>0</v>
      </c>
      <c r="E78" s="123">
        <v>0</v>
      </c>
      <c r="F78" s="108">
        <f t="shared" ref="F78:F87" si="5">D78*E78</f>
        <v>0</v>
      </c>
      <c r="G78" s="151"/>
    </row>
    <row r="79" spans="1:7" s="171" customFormat="1" ht="16.5" x14ac:dyDescent="0.2">
      <c r="A79" s="149" t="s">
        <v>77</v>
      </c>
      <c r="B79" s="150" t="s">
        <v>145</v>
      </c>
      <c r="C79" s="105" t="s">
        <v>1</v>
      </c>
      <c r="D79" s="113">
        <v>0</v>
      </c>
      <c r="E79" s="123">
        <v>0</v>
      </c>
      <c r="F79" s="108">
        <f t="shared" si="5"/>
        <v>0</v>
      </c>
      <c r="G79" s="151"/>
    </row>
    <row r="80" spans="1:7" s="171" customFormat="1" ht="16.5" x14ac:dyDescent="0.2">
      <c r="A80" s="149" t="s">
        <v>78</v>
      </c>
      <c r="B80" s="150" t="s">
        <v>165</v>
      </c>
      <c r="C80" s="105" t="s">
        <v>1</v>
      </c>
      <c r="D80" s="113">
        <v>0</v>
      </c>
      <c r="E80" s="123">
        <v>0</v>
      </c>
      <c r="F80" s="108">
        <f t="shared" si="5"/>
        <v>0</v>
      </c>
      <c r="G80" s="152"/>
    </row>
    <row r="81" spans="1:7" s="171" customFormat="1" ht="16.5" x14ac:dyDescent="0.2">
      <c r="A81" s="149" t="s">
        <v>79</v>
      </c>
      <c r="B81" s="150" t="s">
        <v>144</v>
      </c>
      <c r="C81" s="105" t="s">
        <v>1</v>
      </c>
      <c r="D81" s="113">
        <v>0</v>
      </c>
      <c r="E81" s="123">
        <v>0</v>
      </c>
      <c r="F81" s="108">
        <f t="shared" si="5"/>
        <v>0</v>
      </c>
      <c r="G81" s="151"/>
    </row>
    <row r="82" spans="1:7" s="171" customFormat="1" ht="16.5" x14ac:dyDescent="0.2">
      <c r="A82" s="149" t="s">
        <v>80</v>
      </c>
      <c r="B82" s="150" t="s">
        <v>143</v>
      </c>
      <c r="C82" s="105" t="s">
        <v>1</v>
      </c>
      <c r="D82" s="113">
        <v>0</v>
      </c>
      <c r="E82" s="123">
        <v>0</v>
      </c>
      <c r="F82" s="108">
        <f t="shared" si="5"/>
        <v>0</v>
      </c>
      <c r="G82" s="151"/>
    </row>
    <row r="83" spans="1:7" s="171" customFormat="1" ht="16.5" x14ac:dyDescent="0.2">
      <c r="A83" s="149" t="s">
        <v>81</v>
      </c>
      <c r="B83" s="153" t="s">
        <v>166</v>
      </c>
      <c r="C83" s="105" t="s">
        <v>1</v>
      </c>
      <c r="D83" s="113">
        <v>0</v>
      </c>
      <c r="E83" s="123">
        <v>0</v>
      </c>
      <c r="F83" s="108">
        <f t="shared" si="5"/>
        <v>0</v>
      </c>
      <c r="G83" s="151"/>
    </row>
    <row r="84" spans="1:7" s="171" customFormat="1" ht="16.5" x14ac:dyDescent="0.2">
      <c r="A84" s="149" t="s">
        <v>167</v>
      </c>
      <c r="B84" s="153" t="s">
        <v>168</v>
      </c>
      <c r="C84" s="105" t="s">
        <v>1</v>
      </c>
      <c r="D84" s="113">
        <v>0</v>
      </c>
      <c r="E84" s="123">
        <v>0</v>
      </c>
      <c r="F84" s="108">
        <f t="shared" si="5"/>
        <v>0</v>
      </c>
      <c r="G84" s="151"/>
    </row>
    <row r="85" spans="1:7" s="171" customFormat="1" ht="16.5" x14ac:dyDescent="0.2">
      <c r="A85" s="149" t="s">
        <v>169</v>
      </c>
      <c r="B85" s="153" t="s">
        <v>142</v>
      </c>
      <c r="C85" s="105" t="s">
        <v>1</v>
      </c>
      <c r="D85" s="113">
        <v>0</v>
      </c>
      <c r="E85" s="123">
        <v>0</v>
      </c>
      <c r="F85" s="108">
        <f t="shared" si="5"/>
        <v>0</v>
      </c>
      <c r="G85" s="151"/>
    </row>
    <row r="86" spans="1:7" s="171" customFormat="1" ht="16.5" x14ac:dyDescent="0.2">
      <c r="A86" s="149" t="s">
        <v>170</v>
      </c>
      <c r="B86" s="150" t="s">
        <v>171</v>
      </c>
      <c r="C86" s="105" t="s">
        <v>1</v>
      </c>
      <c r="D86" s="113">
        <v>0</v>
      </c>
      <c r="E86" s="123">
        <v>0</v>
      </c>
      <c r="F86" s="108">
        <f t="shared" si="5"/>
        <v>0</v>
      </c>
      <c r="G86" s="151"/>
    </row>
    <row r="87" spans="1:7" s="171" customFormat="1" ht="16.5" x14ac:dyDescent="0.2">
      <c r="A87" s="149" t="s">
        <v>172</v>
      </c>
      <c r="B87" s="175" t="s">
        <v>173</v>
      </c>
      <c r="C87" s="105" t="s">
        <v>1</v>
      </c>
      <c r="D87" s="111">
        <v>0</v>
      </c>
      <c r="E87" s="123">
        <v>0</v>
      </c>
      <c r="F87" s="108">
        <f t="shared" si="5"/>
        <v>0</v>
      </c>
      <c r="G87" s="151"/>
    </row>
    <row r="88" spans="1:7" s="171" customFormat="1" ht="14.45" customHeight="1" x14ac:dyDescent="0.2">
      <c r="A88" s="193" t="s">
        <v>24</v>
      </c>
      <c r="B88" s="194"/>
      <c r="C88" s="194"/>
      <c r="D88" s="194"/>
      <c r="E88" s="194"/>
      <c r="F88" s="195"/>
      <c r="G88" s="154"/>
    </row>
    <row r="89" spans="1:7" s="171" customFormat="1" ht="16.5" x14ac:dyDescent="0.2">
      <c r="A89" s="130"/>
      <c r="B89" s="196" t="s">
        <v>88</v>
      </c>
      <c r="C89" s="197"/>
      <c r="D89" s="197"/>
      <c r="E89" s="197"/>
      <c r="F89" s="197"/>
      <c r="G89" s="173">
        <f>G76</f>
        <v>0</v>
      </c>
    </row>
    <row r="90" spans="1:7" s="171" customFormat="1" ht="16.5" x14ac:dyDescent="0.2">
      <c r="A90" s="131"/>
      <c r="B90" s="183" t="s">
        <v>45</v>
      </c>
      <c r="C90" s="184"/>
      <c r="D90" s="184"/>
      <c r="E90" s="184"/>
      <c r="F90" s="184"/>
      <c r="G90" s="173">
        <f>+G89*0.05</f>
        <v>0</v>
      </c>
    </row>
    <row r="91" spans="1:7" s="171" customFormat="1" ht="16.5" x14ac:dyDescent="0.2">
      <c r="A91" s="131"/>
      <c r="B91" s="183" t="s">
        <v>89</v>
      </c>
      <c r="C91" s="184"/>
      <c r="D91" s="184"/>
      <c r="E91" s="184"/>
      <c r="F91" s="184"/>
      <c r="G91" s="173">
        <f>G89+G90</f>
        <v>0</v>
      </c>
    </row>
    <row r="92" spans="1:7" s="171" customFormat="1" ht="16.5" x14ac:dyDescent="0.2">
      <c r="A92" s="131"/>
      <c r="B92" s="183" t="s">
        <v>138</v>
      </c>
      <c r="C92" s="184"/>
      <c r="D92" s="184"/>
      <c r="E92" s="184"/>
      <c r="F92" s="184"/>
      <c r="G92" s="173">
        <f>+G91*0.12</f>
        <v>0</v>
      </c>
    </row>
    <row r="93" spans="1:7" s="171" customFormat="1" ht="16.5" x14ac:dyDescent="0.2">
      <c r="A93" s="132"/>
      <c r="B93" s="185" t="s">
        <v>174</v>
      </c>
      <c r="C93" s="185"/>
      <c r="D93" s="185"/>
      <c r="E93" s="185"/>
      <c r="F93" s="185"/>
      <c r="G93" s="173">
        <f>G91+G92</f>
        <v>0</v>
      </c>
    </row>
    <row r="94" spans="1:7" s="171" customFormat="1" ht="16.5" x14ac:dyDescent="0.2">
      <c r="A94" s="155"/>
      <c r="B94" s="156"/>
      <c r="C94" s="157"/>
      <c r="D94" s="156"/>
      <c r="E94" s="156"/>
      <c r="F94" s="156"/>
      <c r="G94" s="133"/>
    </row>
    <row r="95" spans="1:7" s="171" customFormat="1" ht="16.5" x14ac:dyDescent="0.2">
      <c r="A95" s="158"/>
      <c r="B95" s="156"/>
      <c r="C95" s="159"/>
      <c r="D95" s="186" t="s">
        <v>90</v>
      </c>
      <c r="E95" s="187"/>
      <c r="F95" s="188"/>
      <c r="G95" s="173">
        <f>G35</f>
        <v>0</v>
      </c>
    </row>
    <row r="96" spans="1:7" s="171" customFormat="1" ht="16.5" x14ac:dyDescent="0.2">
      <c r="A96" s="158"/>
      <c r="B96" s="156"/>
      <c r="C96" s="159"/>
      <c r="D96" s="189" t="s">
        <v>175</v>
      </c>
      <c r="E96" s="189"/>
      <c r="F96" s="189"/>
      <c r="G96" s="173">
        <f>G60</f>
        <v>0</v>
      </c>
    </row>
    <row r="97" spans="1:7" s="171" customFormat="1" ht="16.5" x14ac:dyDescent="0.2">
      <c r="A97" s="158"/>
      <c r="B97" s="156"/>
      <c r="C97" s="159"/>
      <c r="D97" s="189" t="s">
        <v>176</v>
      </c>
      <c r="E97" s="189"/>
      <c r="F97" s="189"/>
      <c r="G97" s="176">
        <f>G74</f>
        <v>0</v>
      </c>
    </row>
    <row r="98" spans="1:7" s="171" customFormat="1" ht="16.5" x14ac:dyDescent="0.2">
      <c r="A98" s="158"/>
      <c r="B98" s="156"/>
      <c r="C98" s="159"/>
      <c r="D98" s="179" t="s">
        <v>174</v>
      </c>
      <c r="E98" s="180"/>
      <c r="F98" s="181"/>
      <c r="G98" s="176">
        <f>G93</f>
        <v>0</v>
      </c>
    </row>
    <row r="99" spans="1:7" s="171" customFormat="1" ht="24.75" customHeight="1" thickBot="1" x14ac:dyDescent="0.25">
      <c r="A99" s="160"/>
      <c r="B99" s="161"/>
      <c r="C99" s="177"/>
      <c r="D99" s="182" t="s">
        <v>91</v>
      </c>
      <c r="E99" s="182"/>
      <c r="F99" s="182"/>
      <c r="G99" s="178">
        <f>G95+G96+G97+G98</f>
        <v>0</v>
      </c>
    </row>
    <row r="100" spans="1:7" ht="12.75" customHeight="1" x14ac:dyDescent="0.2">
      <c r="A100" s="2"/>
      <c r="B100" s="3"/>
      <c r="C100" s="3"/>
      <c r="D100" s="3"/>
      <c r="E100" s="3"/>
      <c r="F100" s="4"/>
      <c r="G100" s="1"/>
    </row>
    <row r="101" spans="1:7" ht="12.75" customHeight="1" x14ac:dyDescent="0.2">
      <c r="A101" s="2"/>
      <c r="B101" s="3"/>
      <c r="C101" s="3"/>
      <c r="D101" s="3"/>
      <c r="E101" s="3"/>
      <c r="F101" s="4"/>
      <c r="G101" s="1"/>
    </row>
    <row r="102" spans="1:7" ht="12.75" customHeight="1" x14ac:dyDescent="0.2">
      <c r="A102" s="5"/>
      <c r="B102" s="6"/>
      <c r="D102" s="7"/>
      <c r="E102" s="7"/>
      <c r="F102" s="8"/>
      <c r="G102" s="9"/>
    </row>
    <row r="103" spans="1:7" ht="12.75" customHeight="1" x14ac:dyDescent="0.2">
      <c r="A103" s="5"/>
      <c r="B103" s="6"/>
      <c r="D103" s="7"/>
      <c r="E103" s="7"/>
      <c r="F103" s="8"/>
      <c r="G103" s="9"/>
    </row>
    <row r="104" spans="1:7" ht="12.75" customHeight="1" x14ac:dyDescent="0.2">
      <c r="A104" s="5"/>
      <c r="B104" s="6"/>
      <c r="D104" s="7"/>
      <c r="E104" s="7"/>
      <c r="F104" s="7"/>
      <c r="G104" s="9"/>
    </row>
    <row r="105" spans="1:7" ht="12.75" customHeight="1" x14ac:dyDescent="0.2">
      <c r="A105" s="5"/>
      <c r="B105" s="6"/>
      <c r="D105" s="7"/>
      <c r="E105" s="7"/>
      <c r="F105" s="7"/>
      <c r="G105" s="9"/>
    </row>
    <row r="106" spans="1:7" ht="12.75" customHeight="1" x14ac:dyDescent="0.2">
      <c r="A106" s="5"/>
      <c r="B106" s="6"/>
      <c r="D106" s="7"/>
      <c r="E106" s="7"/>
      <c r="F106" s="7"/>
      <c r="G106" s="9"/>
    </row>
    <row r="107" spans="1:7" ht="12.75" customHeight="1" x14ac:dyDescent="0.2">
      <c r="A107" s="5"/>
      <c r="B107" s="6"/>
      <c r="D107" s="7"/>
      <c r="E107" s="7"/>
      <c r="F107" s="7"/>
      <c r="G107" s="9"/>
    </row>
    <row r="108" spans="1:7" ht="12.75" customHeight="1" x14ac:dyDescent="0.2">
      <c r="A108" s="5"/>
      <c r="B108" s="6"/>
      <c r="D108" s="7"/>
      <c r="E108" s="7"/>
      <c r="F108" s="7"/>
      <c r="G108" s="9"/>
    </row>
    <row r="109" spans="1:7" ht="12.75" customHeight="1" x14ac:dyDescent="0.2">
      <c r="A109" s="5"/>
      <c r="B109" s="6"/>
      <c r="D109" s="7"/>
      <c r="E109" s="7"/>
      <c r="F109" s="7"/>
      <c r="G109" s="9"/>
    </row>
    <row r="110" spans="1:7" ht="12.75" customHeight="1" x14ac:dyDescent="0.2">
      <c r="A110" s="5"/>
      <c r="B110" s="6"/>
      <c r="D110" s="7"/>
      <c r="E110" s="7"/>
      <c r="F110" s="7"/>
      <c r="G110" s="9"/>
    </row>
    <row r="111" spans="1:7" ht="12.75" customHeight="1" x14ac:dyDescent="0.2">
      <c r="A111" s="5"/>
      <c r="B111" s="6"/>
      <c r="D111" s="7"/>
      <c r="E111" s="7"/>
      <c r="F111" s="7"/>
      <c r="G111" s="9"/>
    </row>
    <row r="112" spans="1:7" ht="12.75" customHeight="1" x14ac:dyDescent="0.2">
      <c r="A112" s="10"/>
      <c r="B112" s="11"/>
      <c r="F112" s="100"/>
    </row>
    <row r="113" spans="1:6" ht="12.75" customHeight="1" x14ac:dyDescent="0.2">
      <c r="A113" s="10"/>
      <c r="B113" s="11"/>
      <c r="F113" s="100"/>
    </row>
    <row r="114" spans="1:6" ht="12.75" customHeight="1" x14ac:dyDescent="0.2">
      <c r="A114" s="10"/>
      <c r="B114" s="11"/>
      <c r="F114" s="100"/>
    </row>
    <row r="115" spans="1:6" ht="12.75" customHeight="1" x14ac:dyDescent="0.2">
      <c r="A115" s="10"/>
      <c r="B115" s="11"/>
      <c r="F115" s="100"/>
    </row>
    <row r="116" spans="1:6" ht="12.75" customHeight="1" x14ac:dyDescent="0.2">
      <c r="A116" s="10"/>
      <c r="B116" s="11"/>
      <c r="F116" s="100"/>
    </row>
    <row r="117" spans="1:6" ht="12.75" customHeight="1" x14ac:dyDescent="0.2">
      <c r="A117" s="10"/>
      <c r="B117" s="11"/>
      <c r="F117" s="100"/>
    </row>
    <row r="118" spans="1:6" ht="12.75" customHeight="1" x14ac:dyDescent="0.2">
      <c r="A118" s="10"/>
      <c r="B118" s="11"/>
      <c r="F118" s="100"/>
    </row>
    <row r="119" spans="1:6" ht="12.75" customHeight="1" x14ac:dyDescent="0.2">
      <c r="A119" s="10"/>
      <c r="B119" s="11"/>
      <c r="F119" s="100"/>
    </row>
    <row r="120" spans="1:6" ht="12.75" customHeight="1" x14ac:dyDescent="0.2">
      <c r="A120" s="10"/>
      <c r="B120" s="11"/>
      <c r="F120" s="100"/>
    </row>
    <row r="121" spans="1:6" ht="12.75" customHeight="1" x14ac:dyDescent="0.2">
      <c r="A121" s="10"/>
      <c r="B121" s="11"/>
      <c r="F121" s="100"/>
    </row>
    <row r="122" spans="1:6" ht="12.75" customHeight="1" x14ac:dyDescent="0.2">
      <c r="A122" s="10"/>
      <c r="B122" s="11"/>
      <c r="F122" s="100"/>
    </row>
    <row r="123" spans="1:6" ht="12.75" customHeight="1" x14ac:dyDescent="0.2">
      <c r="A123" s="10"/>
      <c r="B123" s="11"/>
      <c r="F123" s="100"/>
    </row>
    <row r="124" spans="1:6" ht="12.75" customHeight="1" x14ac:dyDescent="0.2">
      <c r="A124" s="10"/>
      <c r="B124" s="11"/>
      <c r="F124" s="100"/>
    </row>
    <row r="125" spans="1:6" ht="12.75" customHeight="1" x14ac:dyDescent="0.2">
      <c r="A125" s="10"/>
      <c r="B125" s="11"/>
      <c r="F125" s="100"/>
    </row>
    <row r="126" spans="1:6" ht="12.75" customHeight="1" x14ac:dyDescent="0.2">
      <c r="A126" s="10"/>
      <c r="B126" s="11"/>
      <c r="F126" s="100"/>
    </row>
    <row r="127" spans="1:6" ht="12.75" customHeight="1" x14ac:dyDescent="0.2">
      <c r="A127" s="10"/>
      <c r="B127" s="11"/>
      <c r="F127" s="100"/>
    </row>
    <row r="128" spans="1:6" ht="12.75" customHeight="1" x14ac:dyDescent="0.2">
      <c r="A128" s="10"/>
      <c r="B128" s="11"/>
      <c r="F128" s="100"/>
    </row>
    <row r="129" spans="1:6" ht="12.75" customHeight="1" x14ac:dyDescent="0.2">
      <c r="A129" s="10"/>
      <c r="B129" s="11"/>
      <c r="F129" s="100"/>
    </row>
    <row r="130" spans="1:6" ht="12.75" customHeight="1" x14ac:dyDescent="0.2">
      <c r="A130" s="10"/>
      <c r="B130" s="11"/>
      <c r="F130" s="100"/>
    </row>
    <row r="131" spans="1:6" ht="12.75" customHeight="1" x14ac:dyDescent="0.2">
      <c r="A131" s="10"/>
      <c r="B131" s="11"/>
      <c r="F131" s="100"/>
    </row>
    <row r="132" spans="1:6" ht="12.75" customHeight="1" x14ac:dyDescent="0.2">
      <c r="A132" s="10"/>
      <c r="B132" s="11"/>
      <c r="F132" s="100"/>
    </row>
    <row r="133" spans="1:6" ht="12.75" customHeight="1" x14ac:dyDescent="0.2">
      <c r="A133" s="10"/>
      <c r="B133" s="11"/>
      <c r="F133" s="100"/>
    </row>
    <row r="134" spans="1:6" ht="12.75" customHeight="1" x14ac:dyDescent="0.2">
      <c r="A134" s="10"/>
      <c r="B134" s="11"/>
      <c r="F134" s="100"/>
    </row>
    <row r="135" spans="1:6" ht="12.75" customHeight="1" x14ac:dyDescent="0.2">
      <c r="A135" s="10"/>
      <c r="B135" s="11"/>
      <c r="F135" s="100"/>
    </row>
    <row r="136" spans="1:6" ht="12.75" customHeight="1" x14ac:dyDescent="0.2">
      <c r="A136" s="10"/>
      <c r="B136" s="11"/>
      <c r="F136" s="100"/>
    </row>
    <row r="137" spans="1:6" ht="12.75" customHeight="1" x14ac:dyDescent="0.2">
      <c r="A137" s="10"/>
      <c r="B137" s="11"/>
      <c r="F137" s="100"/>
    </row>
    <row r="138" spans="1:6" ht="12.75" customHeight="1" x14ac:dyDescent="0.2">
      <c r="A138" s="10"/>
      <c r="B138" s="11"/>
      <c r="F138" s="100"/>
    </row>
    <row r="139" spans="1:6" ht="12.75" customHeight="1" x14ac:dyDescent="0.2">
      <c r="A139" s="10"/>
      <c r="B139" s="11"/>
      <c r="F139" s="100"/>
    </row>
    <row r="140" spans="1:6" ht="12.75" customHeight="1" x14ac:dyDescent="0.2">
      <c r="A140" s="10"/>
      <c r="B140" s="11"/>
      <c r="F140" s="100"/>
    </row>
    <row r="141" spans="1:6" ht="12.75" customHeight="1" x14ac:dyDescent="0.2">
      <c r="A141" s="10"/>
      <c r="B141" s="11"/>
      <c r="F141" s="100"/>
    </row>
    <row r="142" spans="1:6" ht="12.75" customHeight="1" x14ac:dyDescent="0.2">
      <c r="A142" s="10"/>
      <c r="B142" s="11"/>
      <c r="F142" s="100"/>
    </row>
    <row r="143" spans="1:6" ht="12.75" customHeight="1" x14ac:dyDescent="0.2">
      <c r="A143" s="10"/>
      <c r="B143" s="11"/>
      <c r="F143" s="100"/>
    </row>
    <row r="144" spans="1:6" ht="12.75" customHeight="1" x14ac:dyDescent="0.2">
      <c r="A144" s="10"/>
      <c r="B144" s="11"/>
      <c r="F144" s="100"/>
    </row>
    <row r="145" spans="1:6" ht="12.75" customHeight="1" x14ac:dyDescent="0.2">
      <c r="A145" s="10"/>
      <c r="B145" s="11"/>
      <c r="F145" s="100"/>
    </row>
    <row r="146" spans="1:6" x14ac:dyDescent="0.2">
      <c r="A146" s="10"/>
      <c r="B146" s="11"/>
      <c r="F146" s="100"/>
    </row>
    <row r="147" spans="1:6" x14ac:dyDescent="0.2">
      <c r="A147" s="10"/>
      <c r="B147" s="11"/>
      <c r="F147" s="100"/>
    </row>
    <row r="148" spans="1:6" x14ac:dyDescent="0.2">
      <c r="A148" s="10"/>
      <c r="B148" s="11"/>
      <c r="F148" s="100"/>
    </row>
    <row r="149" spans="1:6" x14ac:dyDescent="0.2">
      <c r="A149" s="10"/>
      <c r="B149" s="11"/>
      <c r="F149" s="100"/>
    </row>
    <row r="150" spans="1:6" x14ac:dyDescent="0.2">
      <c r="A150" s="10"/>
      <c r="B150" s="11"/>
      <c r="F150" s="100"/>
    </row>
    <row r="151" spans="1:6" x14ac:dyDescent="0.2">
      <c r="A151" s="10"/>
      <c r="B151" s="11"/>
      <c r="F151" s="100"/>
    </row>
    <row r="152" spans="1:6" x14ac:dyDescent="0.2">
      <c r="A152" s="10"/>
      <c r="B152" s="11"/>
      <c r="F152" s="100"/>
    </row>
    <row r="153" spans="1:6" x14ac:dyDescent="0.2">
      <c r="A153" s="10"/>
      <c r="B153" s="11"/>
      <c r="F153" s="100"/>
    </row>
    <row r="154" spans="1:6" x14ac:dyDescent="0.2">
      <c r="A154" s="10"/>
      <c r="B154" s="11"/>
      <c r="F154" s="100"/>
    </row>
    <row r="155" spans="1:6" x14ac:dyDescent="0.2">
      <c r="A155" s="10"/>
      <c r="B155" s="11"/>
      <c r="F155" s="100"/>
    </row>
    <row r="156" spans="1:6" x14ac:dyDescent="0.2">
      <c r="A156" s="10"/>
      <c r="B156" s="11"/>
      <c r="F156" s="100"/>
    </row>
    <row r="157" spans="1:6" x14ac:dyDescent="0.2">
      <c r="A157" s="10"/>
      <c r="B157" s="11"/>
      <c r="F157" s="100"/>
    </row>
    <row r="158" spans="1:6" x14ac:dyDescent="0.2">
      <c r="A158" s="10"/>
      <c r="B158" s="11"/>
      <c r="F158" s="100"/>
    </row>
  </sheetData>
  <mergeCells count="41">
    <mergeCell ref="B32:F32"/>
    <mergeCell ref="B33:F33"/>
    <mergeCell ref="B34:F34"/>
    <mergeCell ref="B35:F35"/>
    <mergeCell ref="A16:F16"/>
    <mergeCell ref="A21:F21"/>
    <mergeCell ref="B22:F22"/>
    <mergeCell ref="A30:F30"/>
    <mergeCell ref="B31:F31"/>
    <mergeCell ref="A1:G1"/>
    <mergeCell ref="I1:M1"/>
    <mergeCell ref="A2:G2"/>
    <mergeCell ref="A7:F7"/>
    <mergeCell ref="B10:F10"/>
    <mergeCell ref="B37:F37"/>
    <mergeCell ref="A46:F46"/>
    <mergeCell ref="B47:F47"/>
    <mergeCell ref="A52:F52"/>
    <mergeCell ref="B56:F56"/>
    <mergeCell ref="B57:F57"/>
    <mergeCell ref="B58:F58"/>
    <mergeCell ref="B59:F59"/>
    <mergeCell ref="B60:F60"/>
    <mergeCell ref="A69:F69"/>
    <mergeCell ref="B70:F70"/>
    <mergeCell ref="B71:F71"/>
    <mergeCell ref="B72:F72"/>
    <mergeCell ref="B73:F73"/>
    <mergeCell ref="B74:F74"/>
    <mergeCell ref="B75:G75"/>
    <mergeCell ref="A88:F88"/>
    <mergeCell ref="B89:F89"/>
    <mergeCell ref="B90:F90"/>
    <mergeCell ref="B91:F91"/>
    <mergeCell ref="D98:F98"/>
    <mergeCell ref="D99:F99"/>
    <mergeCell ref="B92:F92"/>
    <mergeCell ref="B93:F93"/>
    <mergeCell ref="D95:F95"/>
    <mergeCell ref="D96:F96"/>
    <mergeCell ref="D97:F97"/>
  </mergeCells>
  <dataValidations count="1">
    <dataValidation type="list" showInputMessage="1" showErrorMessage="1" error="No válido" sqref="C11:C15 C18:C20 C23:C29 C63:C68 C48:C51 C54:C55 C38:C45">
      <formula1>$I$3:$I$7</formula1>
    </dataValidation>
  </dataValidations>
  <pageMargins left="0.78740157480314965" right="0.78740157480314965" top="0.78740157480314965" bottom="0.78740157480314965" header="0.51181102362204722" footer="0.51181102362204722"/>
  <pageSetup scale="75" firstPageNumber="0" fitToHeight="0" orientation="portrait" horizontalDpi="4294967294" verticalDpi="300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No válido">
          <x14:formula1>
            <xm:f>[2]PRESUPUESTO!#REF!</xm:f>
          </x14:formula1>
          <xm:sqref>C77:C87 WVK77:WVK87 WLO77:WLO87 WBS77:WBS87 VRW77:VRW87 VIA77:VIA87 UYE77:UYE87 UOI77:UOI87 UEM77:UEM87 TUQ77:TUQ87 TKU77:TKU87 TAY77:TAY87 SRC77:SRC87 SHG77:SHG87 RXK77:RXK87 RNO77:RNO87 RDS77:RDS87 QTW77:QTW87 QKA77:QKA87 QAE77:QAE87 PQI77:PQI87 PGM77:PGM87 OWQ77:OWQ87 OMU77:OMU87 OCY77:OCY87 NTC77:NTC87 NJG77:NJG87 MZK77:MZK87 MPO77:MPO87 MFS77:MFS87 LVW77:LVW87 LMA77:LMA87 LCE77:LCE87 KSI77:KSI87 KIM77:KIM87 JYQ77:JYQ87 JOU77:JOU87 JEY77:JEY87 IVC77:IVC87 ILG77:ILG87 IBK77:IBK87 HRO77:HRO87 HHS77:HHS87 GXW77:GXW87 GOA77:GOA87 GEE77:GEE87 FUI77:FUI87 FKM77:FKM87 FAQ77:FAQ87 EQU77:EQU87 EGY77:EGY87 DXC77:DXC87 DNG77:DNG87 DDK77:DDK87 CTO77:CTO87 CJS77:CJS87 BZW77:BZW87 BQA77:BQA87 BGE77:BGE87 AWI77:AWI87 AMM77:AMM87 ACQ77:ACQ87 SU77:SU87 IY77:IY87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1"/>
  <sheetViews>
    <sheetView tabSelected="1" zoomScale="85" zoomScaleNormal="85" zoomScaleSheetLayoutView="110" workbookViewId="0">
      <selection activeCell="A18" sqref="A18:G18"/>
    </sheetView>
  </sheetViews>
  <sheetFormatPr baseColWidth="10" defaultColWidth="10.85546875" defaultRowHeight="13.5" x14ac:dyDescent="0.2"/>
  <cols>
    <col min="1" max="1" width="16.28515625" style="25" customWidth="1"/>
    <col min="2" max="2" width="11.42578125" style="25" customWidth="1"/>
    <col min="3" max="3" width="11" style="25" customWidth="1"/>
    <col min="4" max="4" width="16.28515625" style="25" customWidth="1"/>
    <col min="5" max="5" width="9" style="25" bestFit="1" customWidth="1"/>
    <col min="6" max="6" width="18.42578125" style="25" customWidth="1"/>
    <col min="7" max="7" width="22.7109375" style="25" bestFit="1" customWidth="1"/>
    <col min="8" max="8" width="18.28515625" style="52" customWidth="1"/>
    <col min="9" max="16384" width="10.85546875" style="25"/>
  </cols>
  <sheetData>
    <row r="1" spans="1:13" ht="29.25" customHeight="1" x14ac:dyDescent="0.2">
      <c r="A1" s="278" t="s">
        <v>179</v>
      </c>
      <c r="B1" s="279"/>
      <c r="C1" s="279"/>
      <c r="D1" s="279"/>
      <c r="E1" s="279"/>
      <c r="F1" s="279"/>
      <c r="G1" s="279"/>
      <c r="H1" s="280"/>
    </row>
    <row r="2" spans="1:13" ht="17.25" x14ac:dyDescent="0.2">
      <c r="A2" s="312" t="s">
        <v>105</v>
      </c>
      <c r="B2" s="313"/>
      <c r="C2" s="313"/>
      <c r="D2" s="313"/>
      <c r="E2" s="313"/>
      <c r="F2" s="313"/>
      <c r="G2" s="313"/>
      <c r="H2" s="314"/>
    </row>
    <row r="3" spans="1:13" x14ac:dyDescent="0.2">
      <c r="A3" s="281"/>
      <c r="B3" s="282"/>
      <c r="C3" s="282"/>
      <c r="D3" s="282"/>
      <c r="E3" s="282"/>
      <c r="F3" s="282"/>
      <c r="G3" s="282"/>
      <c r="H3" s="26"/>
    </row>
    <row r="4" spans="1:13" x14ac:dyDescent="0.2">
      <c r="A4" s="281"/>
      <c r="B4" s="282"/>
      <c r="C4" s="282"/>
      <c r="D4" s="282"/>
      <c r="E4" s="282"/>
      <c r="F4" s="282"/>
      <c r="G4" s="282"/>
      <c r="H4" s="26"/>
    </row>
    <row r="5" spans="1:13" ht="16.5" x14ac:dyDescent="0.3">
      <c r="A5" s="53"/>
      <c r="B5" s="283"/>
      <c r="C5" s="283"/>
      <c r="D5" s="284"/>
      <c r="E5" s="284"/>
      <c r="F5" s="54"/>
      <c r="G5" s="55"/>
      <c r="H5" s="56"/>
    </row>
    <row r="6" spans="1:13" s="57" customFormat="1" ht="18.75" thickBot="1" x14ac:dyDescent="0.35">
      <c r="A6" s="273" t="s">
        <v>134</v>
      </c>
      <c r="B6" s="274"/>
      <c r="C6" s="274"/>
      <c r="D6" s="274"/>
      <c r="E6" s="274"/>
      <c r="F6" s="274"/>
      <c r="G6" s="274"/>
      <c r="H6" s="56"/>
    </row>
    <row r="7" spans="1:13" s="27" customFormat="1" ht="37.5" customHeight="1" thickBot="1" x14ac:dyDescent="0.25">
      <c r="A7" s="209" t="s">
        <v>177</v>
      </c>
      <c r="B7" s="210"/>
      <c r="C7" s="210"/>
      <c r="D7" s="210"/>
      <c r="E7" s="210"/>
      <c r="F7" s="210"/>
      <c r="G7" s="210"/>
      <c r="H7" s="79">
        <f>'PRESUPUESTO GENERAL FEST MUEST'!G99</f>
        <v>0</v>
      </c>
      <c r="I7" s="28"/>
      <c r="J7" s="28"/>
      <c r="K7" s="28"/>
      <c r="L7" s="28"/>
      <c r="M7" s="28"/>
    </row>
    <row r="8" spans="1:13" s="28" customFormat="1" ht="18" x14ac:dyDescent="0.2">
      <c r="A8" s="275" t="s">
        <v>106</v>
      </c>
      <c r="B8" s="276"/>
      <c r="C8" s="276"/>
      <c r="D8" s="276"/>
      <c r="E8" s="276"/>
      <c r="F8" s="276"/>
      <c r="G8" s="276"/>
      <c r="H8" s="277"/>
    </row>
    <row r="9" spans="1:13" s="28" customFormat="1" ht="15" x14ac:dyDescent="0.2">
      <c r="A9" s="230" t="s">
        <v>107</v>
      </c>
      <c r="B9" s="231"/>
      <c r="C9" s="231"/>
      <c r="D9" s="231"/>
      <c r="E9" s="231"/>
      <c r="F9" s="231"/>
      <c r="G9" s="231"/>
      <c r="H9" s="232"/>
      <c r="I9" s="25"/>
      <c r="J9" s="25"/>
      <c r="K9" s="25"/>
      <c r="L9" s="25"/>
      <c r="M9" s="25"/>
    </row>
    <row r="10" spans="1:13" ht="21" customHeight="1" x14ac:dyDescent="0.2">
      <c r="A10" s="233" t="s">
        <v>108</v>
      </c>
      <c r="B10" s="239" t="s">
        <v>109</v>
      </c>
      <c r="C10" s="239" t="s">
        <v>110</v>
      </c>
      <c r="D10" s="239" t="s">
        <v>111</v>
      </c>
      <c r="E10" s="241" t="s">
        <v>112</v>
      </c>
      <c r="F10" s="242"/>
      <c r="G10" s="239" t="s">
        <v>113</v>
      </c>
      <c r="H10" s="255" t="s">
        <v>114</v>
      </c>
    </row>
    <row r="11" spans="1:13" ht="18.75" customHeight="1" x14ac:dyDescent="0.2">
      <c r="A11" s="234"/>
      <c r="B11" s="240"/>
      <c r="C11" s="240"/>
      <c r="D11" s="240"/>
      <c r="E11" s="98" t="s">
        <v>115</v>
      </c>
      <c r="F11" s="98" t="s">
        <v>116</v>
      </c>
      <c r="G11" s="240"/>
      <c r="H11" s="256"/>
    </row>
    <row r="12" spans="1:13" ht="38.25" x14ac:dyDescent="0.2">
      <c r="A12" s="29" t="s">
        <v>117</v>
      </c>
      <c r="B12" s="30" t="s">
        <v>92</v>
      </c>
      <c r="C12" s="30" t="s">
        <v>92</v>
      </c>
      <c r="D12" s="31"/>
      <c r="E12" s="31"/>
      <c r="F12" s="31"/>
      <c r="G12" s="31"/>
      <c r="H12" s="32">
        <v>0</v>
      </c>
    </row>
    <row r="13" spans="1:13" x14ac:dyDescent="0.2">
      <c r="A13" s="29" t="s">
        <v>117</v>
      </c>
      <c r="B13" s="31"/>
      <c r="C13" s="31"/>
      <c r="D13" s="31"/>
      <c r="E13" s="31"/>
      <c r="F13" s="31"/>
      <c r="G13" s="31"/>
      <c r="H13" s="32">
        <v>0</v>
      </c>
    </row>
    <row r="14" spans="1:13" ht="17.100000000000001" customHeight="1" x14ac:dyDescent="0.2">
      <c r="A14" s="29" t="s">
        <v>117</v>
      </c>
      <c r="B14" s="31"/>
      <c r="C14" s="31"/>
      <c r="D14" s="31"/>
      <c r="E14" s="31"/>
      <c r="F14" s="31"/>
      <c r="G14" s="31"/>
      <c r="H14" s="33">
        <v>0</v>
      </c>
    </row>
    <row r="15" spans="1:13" ht="17.100000000000001" customHeight="1" x14ac:dyDescent="0.2">
      <c r="A15" s="29" t="s">
        <v>117</v>
      </c>
      <c r="B15" s="31"/>
      <c r="C15" s="31"/>
      <c r="D15" s="31"/>
      <c r="E15" s="31"/>
      <c r="F15" s="31"/>
      <c r="G15" s="31"/>
      <c r="H15" s="32">
        <v>0</v>
      </c>
    </row>
    <row r="16" spans="1:13" x14ac:dyDescent="0.2">
      <c r="A16" s="29" t="s">
        <v>117</v>
      </c>
      <c r="B16" s="31"/>
      <c r="C16" s="31"/>
      <c r="D16" s="31"/>
      <c r="E16" s="31"/>
      <c r="F16" s="31"/>
      <c r="G16" s="31"/>
      <c r="H16" s="32">
        <v>0</v>
      </c>
    </row>
    <row r="17" spans="1:13" x14ac:dyDescent="0.2">
      <c r="A17" s="29" t="s">
        <v>117</v>
      </c>
      <c r="B17" s="31"/>
      <c r="C17" s="31"/>
      <c r="D17" s="31"/>
      <c r="E17" s="31"/>
      <c r="F17" s="31"/>
      <c r="G17" s="31"/>
      <c r="H17" s="32">
        <v>0</v>
      </c>
    </row>
    <row r="18" spans="1:13" x14ac:dyDescent="0.2">
      <c r="A18" s="227" t="s">
        <v>118</v>
      </c>
      <c r="B18" s="228"/>
      <c r="C18" s="228"/>
      <c r="D18" s="228"/>
      <c r="E18" s="228"/>
      <c r="F18" s="228"/>
      <c r="G18" s="228"/>
      <c r="H18" s="34">
        <f>SUM(H12:H17)</f>
        <v>0</v>
      </c>
    </row>
    <row r="19" spans="1:13" ht="15" x14ac:dyDescent="0.2">
      <c r="A19" s="230" t="s">
        <v>119</v>
      </c>
      <c r="B19" s="231"/>
      <c r="C19" s="231"/>
      <c r="D19" s="231"/>
      <c r="E19" s="231"/>
      <c r="F19" s="231"/>
      <c r="G19" s="231"/>
      <c r="H19" s="232"/>
    </row>
    <row r="20" spans="1:13" ht="25.5" customHeight="1" x14ac:dyDescent="0.2">
      <c r="A20" s="233" t="s">
        <v>108</v>
      </c>
      <c r="B20" s="235" t="s">
        <v>109</v>
      </c>
      <c r="C20" s="237" t="s">
        <v>110</v>
      </c>
      <c r="D20" s="239" t="s">
        <v>111</v>
      </c>
      <c r="E20" s="241" t="s">
        <v>112</v>
      </c>
      <c r="F20" s="242"/>
      <c r="G20" s="239" t="s">
        <v>113</v>
      </c>
      <c r="H20" s="255" t="s">
        <v>114</v>
      </c>
    </row>
    <row r="21" spans="1:13" ht="27.75" customHeight="1" x14ac:dyDescent="0.2">
      <c r="A21" s="234"/>
      <c r="B21" s="236"/>
      <c r="C21" s="238"/>
      <c r="D21" s="240"/>
      <c r="E21" s="98" t="s">
        <v>115</v>
      </c>
      <c r="F21" s="98" t="s">
        <v>116</v>
      </c>
      <c r="G21" s="240"/>
      <c r="H21" s="256"/>
    </row>
    <row r="22" spans="1:13" ht="38.25" x14ac:dyDescent="0.2">
      <c r="A22" s="29" t="s">
        <v>117</v>
      </c>
      <c r="B22" s="30" t="s">
        <v>92</v>
      </c>
      <c r="C22" s="30" t="s">
        <v>92</v>
      </c>
      <c r="D22" s="31"/>
      <c r="E22" s="31"/>
      <c r="F22" s="31"/>
      <c r="G22" s="31"/>
      <c r="H22" s="35">
        <v>0</v>
      </c>
    </row>
    <row r="23" spans="1:13" x14ac:dyDescent="0.2">
      <c r="A23" s="29" t="s">
        <v>117</v>
      </c>
      <c r="B23" s="31"/>
      <c r="C23" s="31"/>
      <c r="D23" s="31"/>
      <c r="E23" s="31"/>
      <c r="F23" s="31"/>
      <c r="G23" s="31"/>
      <c r="H23" s="35">
        <v>0</v>
      </c>
    </row>
    <row r="24" spans="1:13" x14ac:dyDescent="0.2">
      <c r="A24" s="29" t="s">
        <v>117</v>
      </c>
      <c r="B24" s="31"/>
      <c r="C24" s="31"/>
      <c r="D24" s="31"/>
      <c r="E24" s="31"/>
      <c r="F24" s="31"/>
      <c r="G24" s="31"/>
      <c r="H24" s="35"/>
    </row>
    <row r="25" spans="1:13" x14ac:dyDescent="0.2">
      <c r="A25" s="29" t="s">
        <v>117</v>
      </c>
      <c r="B25" s="31"/>
      <c r="C25" s="31"/>
      <c r="D25" s="31"/>
      <c r="E25" s="31"/>
      <c r="F25" s="31"/>
      <c r="G25" s="36"/>
      <c r="H25" s="35">
        <v>0</v>
      </c>
    </row>
    <row r="26" spans="1:13" x14ac:dyDescent="0.2">
      <c r="A26" s="29" t="s">
        <v>117</v>
      </c>
      <c r="B26" s="31"/>
      <c r="C26" s="31"/>
      <c r="D26" s="31"/>
      <c r="E26" s="31"/>
      <c r="F26" s="31"/>
      <c r="G26" s="31"/>
      <c r="H26" s="35">
        <v>0</v>
      </c>
    </row>
    <row r="27" spans="1:13" x14ac:dyDescent="0.2">
      <c r="A27" s="227" t="s">
        <v>120</v>
      </c>
      <c r="B27" s="228"/>
      <c r="C27" s="228"/>
      <c r="D27" s="228"/>
      <c r="E27" s="228"/>
      <c r="F27" s="228"/>
      <c r="G27" s="229"/>
      <c r="H27" s="34">
        <f>SUM(H22:H26)</f>
        <v>0</v>
      </c>
    </row>
    <row r="28" spans="1:13" x14ac:dyDescent="0.2">
      <c r="A28" s="268"/>
      <c r="B28" s="269"/>
      <c r="C28" s="269"/>
      <c r="D28" s="269"/>
      <c r="E28" s="269"/>
      <c r="F28" s="269"/>
      <c r="G28" s="269"/>
      <c r="H28" s="270"/>
    </row>
    <row r="29" spans="1:13" x14ac:dyDescent="0.2">
      <c r="A29" s="249" t="s">
        <v>118</v>
      </c>
      <c r="B29" s="250"/>
      <c r="C29" s="250"/>
      <c r="D29" s="250"/>
      <c r="E29" s="250"/>
      <c r="F29" s="250"/>
      <c r="G29" s="271"/>
      <c r="H29" s="37">
        <f>H18</f>
        <v>0</v>
      </c>
    </row>
    <row r="30" spans="1:13" ht="14.25" thickBot="1" x14ac:dyDescent="0.25">
      <c r="A30" s="251" t="s">
        <v>120</v>
      </c>
      <c r="B30" s="252"/>
      <c r="C30" s="252"/>
      <c r="D30" s="252"/>
      <c r="E30" s="252"/>
      <c r="F30" s="252"/>
      <c r="G30" s="272"/>
      <c r="H30" s="38">
        <f>H27</f>
        <v>0</v>
      </c>
    </row>
    <row r="31" spans="1:13" ht="15.75" thickBot="1" x14ac:dyDescent="0.25">
      <c r="A31" s="266" t="s">
        <v>121</v>
      </c>
      <c r="B31" s="267"/>
      <c r="C31" s="267"/>
      <c r="D31" s="267"/>
      <c r="E31" s="267"/>
      <c r="F31" s="267"/>
      <c r="G31" s="267"/>
      <c r="H31" s="94">
        <f>SUM(H29:H30)</f>
        <v>0</v>
      </c>
    </row>
    <row r="32" spans="1:13" ht="15.75" thickBot="1" x14ac:dyDescent="0.25">
      <c r="A32" s="224" t="s">
        <v>122</v>
      </c>
      <c r="B32" s="225"/>
      <c r="C32" s="225"/>
      <c r="D32" s="225"/>
      <c r="E32" s="225"/>
      <c r="F32" s="225"/>
      <c r="G32" s="225"/>
      <c r="H32" s="95" t="e">
        <f>(H31/H7)</f>
        <v>#DIV/0!</v>
      </c>
      <c r="I32" s="27"/>
      <c r="J32" s="27"/>
      <c r="K32" s="27"/>
      <c r="L32" s="27"/>
      <c r="M32" s="27"/>
    </row>
    <row r="33" spans="1:13" s="27" customFormat="1" ht="14.25" thickBot="1" x14ac:dyDescent="0.25">
      <c r="A33" s="39"/>
      <c r="B33" s="40"/>
      <c r="C33" s="40"/>
      <c r="D33" s="97"/>
      <c r="E33" s="40"/>
      <c r="F33" s="40"/>
      <c r="G33" s="40"/>
      <c r="H33" s="41"/>
      <c r="I33" s="25"/>
      <c r="J33" s="25"/>
      <c r="K33" s="25"/>
      <c r="L33" s="25"/>
      <c r="M33" s="25"/>
    </row>
    <row r="34" spans="1:13" ht="18" x14ac:dyDescent="0.2">
      <c r="A34" s="257" t="s">
        <v>123</v>
      </c>
      <c r="B34" s="258"/>
      <c r="C34" s="258"/>
      <c r="D34" s="258"/>
      <c r="E34" s="258"/>
      <c r="F34" s="258"/>
      <c r="G34" s="258"/>
      <c r="H34" s="259"/>
    </row>
    <row r="35" spans="1:13" x14ac:dyDescent="0.2">
      <c r="A35" s="260" t="s">
        <v>124</v>
      </c>
      <c r="B35" s="261"/>
      <c r="C35" s="261"/>
      <c r="D35" s="261"/>
      <c r="E35" s="261"/>
      <c r="F35" s="261"/>
      <c r="G35" s="261"/>
      <c r="H35" s="262"/>
    </row>
    <row r="36" spans="1:13" ht="15" x14ac:dyDescent="0.2">
      <c r="A36" s="263" t="s">
        <v>107</v>
      </c>
      <c r="B36" s="264"/>
      <c r="C36" s="264"/>
      <c r="D36" s="264"/>
      <c r="E36" s="264"/>
      <c r="F36" s="264"/>
      <c r="G36" s="264"/>
      <c r="H36" s="265"/>
    </row>
    <row r="37" spans="1:13" ht="26.25" customHeight="1" x14ac:dyDescent="0.2">
      <c r="A37" s="233" t="s">
        <v>108</v>
      </c>
      <c r="B37" s="235" t="s">
        <v>109</v>
      </c>
      <c r="C37" s="237" t="s">
        <v>110</v>
      </c>
      <c r="D37" s="239" t="s">
        <v>111</v>
      </c>
      <c r="E37" s="241" t="s">
        <v>112</v>
      </c>
      <c r="F37" s="242"/>
      <c r="G37" s="239" t="s">
        <v>113</v>
      </c>
      <c r="H37" s="255" t="s">
        <v>114</v>
      </c>
    </row>
    <row r="38" spans="1:13" ht="31.5" customHeight="1" x14ac:dyDescent="0.2">
      <c r="A38" s="234"/>
      <c r="B38" s="236"/>
      <c r="C38" s="238"/>
      <c r="D38" s="240"/>
      <c r="E38" s="98" t="s">
        <v>115</v>
      </c>
      <c r="F38" s="98" t="s">
        <v>116</v>
      </c>
      <c r="G38" s="240"/>
      <c r="H38" s="256"/>
    </row>
    <row r="39" spans="1:13" ht="15.6" customHeight="1" x14ac:dyDescent="0.2">
      <c r="A39" s="29" t="s">
        <v>117</v>
      </c>
      <c r="B39" s="31"/>
      <c r="C39" s="31"/>
      <c r="D39" s="31"/>
      <c r="E39" s="31"/>
      <c r="F39" s="31"/>
      <c r="G39" s="31"/>
      <c r="H39" s="33">
        <v>0</v>
      </c>
    </row>
    <row r="40" spans="1:13" x14ac:dyDescent="0.2">
      <c r="A40" s="29" t="s">
        <v>117</v>
      </c>
      <c r="B40" s="31"/>
      <c r="C40" s="31"/>
      <c r="D40" s="31"/>
      <c r="E40" s="31"/>
      <c r="F40" s="31"/>
      <c r="G40" s="31"/>
      <c r="H40" s="33">
        <v>0</v>
      </c>
    </row>
    <row r="41" spans="1:13" ht="17.100000000000001" customHeight="1" x14ac:dyDescent="0.2">
      <c r="A41" s="29" t="s">
        <v>117</v>
      </c>
      <c r="B41" s="31"/>
      <c r="C41" s="31"/>
      <c r="D41" s="31"/>
      <c r="E41" s="31"/>
      <c r="F41" s="31"/>
      <c r="G41" s="31"/>
      <c r="H41" s="33">
        <v>0</v>
      </c>
    </row>
    <row r="42" spans="1:13" ht="17.100000000000001" customHeight="1" x14ac:dyDescent="0.2">
      <c r="A42" s="29" t="s">
        <v>117</v>
      </c>
      <c r="B42" s="31"/>
      <c r="C42" s="31"/>
      <c r="D42" s="31"/>
      <c r="E42" s="31"/>
      <c r="F42" s="31"/>
      <c r="G42" s="31"/>
      <c r="H42" s="32">
        <v>0</v>
      </c>
    </row>
    <row r="43" spans="1:13" x14ac:dyDescent="0.2">
      <c r="A43" s="29" t="s">
        <v>117</v>
      </c>
      <c r="B43" s="31"/>
      <c r="C43" s="31"/>
      <c r="D43" s="31"/>
      <c r="E43" s="31"/>
      <c r="F43" s="31"/>
      <c r="G43" s="31"/>
      <c r="H43" s="32">
        <v>0</v>
      </c>
    </row>
    <row r="44" spans="1:13" x14ac:dyDescent="0.2">
      <c r="A44" s="29" t="s">
        <v>117</v>
      </c>
      <c r="B44" s="31"/>
      <c r="C44" s="31"/>
      <c r="D44" s="31"/>
      <c r="E44" s="31"/>
      <c r="F44" s="31"/>
      <c r="G44" s="31"/>
      <c r="H44" s="32">
        <v>0</v>
      </c>
    </row>
    <row r="45" spans="1:13" x14ac:dyDescent="0.2">
      <c r="A45" s="227" t="s">
        <v>118</v>
      </c>
      <c r="B45" s="228"/>
      <c r="C45" s="228"/>
      <c r="D45" s="228"/>
      <c r="E45" s="228"/>
      <c r="F45" s="228"/>
      <c r="G45" s="229"/>
      <c r="H45" s="42">
        <f>SUM(H39:H44)</f>
        <v>0</v>
      </c>
    </row>
    <row r="46" spans="1:13" ht="19.350000000000001" customHeight="1" x14ac:dyDescent="0.2">
      <c r="A46" s="230" t="s">
        <v>119</v>
      </c>
      <c r="B46" s="231"/>
      <c r="C46" s="231"/>
      <c r="D46" s="231"/>
      <c r="E46" s="231"/>
      <c r="F46" s="231"/>
      <c r="G46" s="231"/>
      <c r="H46" s="232"/>
    </row>
    <row r="47" spans="1:13" ht="21" customHeight="1" x14ac:dyDescent="0.2">
      <c r="A47" s="233" t="s">
        <v>108</v>
      </c>
      <c r="B47" s="235" t="s">
        <v>109</v>
      </c>
      <c r="C47" s="237" t="s">
        <v>110</v>
      </c>
      <c r="D47" s="239" t="s">
        <v>111</v>
      </c>
      <c r="E47" s="241" t="s">
        <v>112</v>
      </c>
      <c r="F47" s="242"/>
      <c r="G47" s="239" t="s">
        <v>113</v>
      </c>
      <c r="H47" s="255" t="s">
        <v>114</v>
      </c>
    </row>
    <row r="48" spans="1:13" ht="20.25" customHeight="1" x14ac:dyDescent="0.2">
      <c r="A48" s="234"/>
      <c r="B48" s="236"/>
      <c r="C48" s="238"/>
      <c r="D48" s="240"/>
      <c r="E48" s="98" t="s">
        <v>115</v>
      </c>
      <c r="F48" s="98" t="s">
        <v>116</v>
      </c>
      <c r="G48" s="240"/>
      <c r="H48" s="256"/>
    </row>
    <row r="49" spans="1:13" x14ac:dyDescent="0.2">
      <c r="A49" s="29" t="s">
        <v>117</v>
      </c>
      <c r="B49" s="31"/>
      <c r="C49" s="31"/>
      <c r="D49" s="31"/>
      <c r="E49" s="31"/>
      <c r="F49" s="31"/>
      <c r="G49" s="31"/>
      <c r="H49" s="43"/>
    </row>
    <row r="50" spans="1:13" x14ac:dyDescent="0.2">
      <c r="A50" s="29" t="s">
        <v>117</v>
      </c>
      <c r="B50" s="31"/>
      <c r="C50" s="31"/>
      <c r="D50" s="31"/>
      <c r="E50" s="31"/>
      <c r="F50" s="31"/>
      <c r="G50" s="31"/>
      <c r="H50" s="43">
        <v>0</v>
      </c>
    </row>
    <row r="51" spans="1:13" x14ac:dyDescent="0.2">
      <c r="A51" s="29" t="s">
        <v>117</v>
      </c>
      <c r="B51" s="31"/>
      <c r="C51" s="31"/>
      <c r="D51" s="31"/>
      <c r="E51" s="31"/>
      <c r="F51" s="31"/>
      <c r="G51" s="31"/>
      <c r="H51" s="43">
        <v>0</v>
      </c>
    </row>
    <row r="52" spans="1:13" x14ac:dyDescent="0.2">
      <c r="A52" s="29" t="s">
        <v>117</v>
      </c>
      <c r="B52" s="31"/>
      <c r="C52" s="31"/>
      <c r="D52" s="31"/>
      <c r="E52" s="31"/>
      <c r="F52" s="31"/>
      <c r="G52" s="36"/>
      <c r="H52" s="43">
        <v>0</v>
      </c>
    </row>
    <row r="53" spans="1:13" x14ac:dyDescent="0.2">
      <c r="A53" s="29" t="s">
        <v>117</v>
      </c>
      <c r="B53" s="31"/>
      <c r="C53" s="31"/>
      <c r="D53" s="31"/>
      <c r="E53" s="31"/>
      <c r="F53" s="31"/>
      <c r="G53" s="36"/>
      <c r="H53" s="43">
        <v>0</v>
      </c>
    </row>
    <row r="54" spans="1:13" x14ac:dyDescent="0.2">
      <c r="A54" s="29" t="s">
        <v>117</v>
      </c>
      <c r="B54" s="31"/>
      <c r="C54" s="31"/>
      <c r="D54" s="31"/>
      <c r="E54" s="31"/>
      <c r="F54" s="31"/>
      <c r="G54" s="31"/>
      <c r="H54" s="43">
        <v>0</v>
      </c>
    </row>
    <row r="55" spans="1:13" x14ac:dyDescent="0.2">
      <c r="A55" s="243" t="s">
        <v>120</v>
      </c>
      <c r="B55" s="244"/>
      <c r="C55" s="244"/>
      <c r="D55" s="244"/>
      <c r="E55" s="244"/>
      <c r="F55" s="244"/>
      <c r="G55" s="245"/>
      <c r="H55" s="34">
        <f>SUM(H49:H54)</f>
        <v>0</v>
      </c>
    </row>
    <row r="56" spans="1:13" x14ac:dyDescent="0.2">
      <c r="A56" s="246"/>
      <c r="B56" s="247"/>
      <c r="C56" s="247"/>
      <c r="D56" s="247"/>
      <c r="E56" s="247"/>
      <c r="F56" s="247"/>
      <c r="G56" s="247"/>
      <c r="H56" s="248"/>
    </row>
    <row r="57" spans="1:13" x14ac:dyDescent="0.2">
      <c r="A57" s="249" t="s">
        <v>118</v>
      </c>
      <c r="B57" s="250"/>
      <c r="C57" s="250"/>
      <c r="D57" s="250"/>
      <c r="E57" s="250"/>
      <c r="F57" s="250"/>
      <c r="G57" s="250"/>
      <c r="H57" s="44">
        <f>H45</f>
        <v>0</v>
      </c>
    </row>
    <row r="58" spans="1:13" ht="14.25" thickBot="1" x14ac:dyDescent="0.25">
      <c r="A58" s="251" t="s">
        <v>120</v>
      </c>
      <c r="B58" s="252"/>
      <c r="C58" s="252"/>
      <c r="D58" s="252"/>
      <c r="E58" s="252"/>
      <c r="F58" s="252"/>
      <c r="G58" s="252"/>
      <c r="H58" s="45">
        <f>H55</f>
        <v>0</v>
      </c>
    </row>
    <row r="59" spans="1:13" ht="15.75" thickBot="1" x14ac:dyDescent="0.25">
      <c r="A59" s="253" t="s">
        <v>125</v>
      </c>
      <c r="B59" s="254"/>
      <c r="C59" s="254"/>
      <c r="D59" s="254"/>
      <c r="E59" s="254"/>
      <c r="F59" s="254"/>
      <c r="G59" s="254"/>
      <c r="H59" s="94">
        <f>SUM(H57:H58)</f>
        <v>0</v>
      </c>
    </row>
    <row r="60" spans="1:13" ht="15.75" thickBot="1" x14ac:dyDescent="0.25">
      <c r="A60" s="224" t="s">
        <v>126</v>
      </c>
      <c r="B60" s="225"/>
      <c r="C60" s="225"/>
      <c r="D60" s="225"/>
      <c r="E60" s="225"/>
      <c r="F60" s="225"/>
      <c r="G60" s="225"/>
      <c r="H60" s="96" t="e">
        <f>(H59/H7)</f>
        <v>#DIV/0!</v>
      </c>
      <c r="I60" s="27"/>
      <c r="J60" s="27"/>
      <c r="K60" s="27"/>
      <c r="L60" s="27"/>
      <c r="M60" s="27"/>
    </row>
    <row r="61" spans="1:13" s="27" customFormat="1" ht="21" customHeight="1" thickBot="1" x14ac:dyDescent="0.25">
      <c r="A61" s="40"/>
      <c r="B61" s="40"/>
      <c r="C61" s="40"/>
      <c r="D61" s="40"/>
      <c r="E61" s="40"/>
      <c r="F61" s="40"/>
      <c r="G61" s="40"/>
      <c r="H61" s="46"/>
    </row>
    <row r="62" spans="1:13" s="27" customFormat="1" ht="21" customHeight="1" x14ac:dyDescent="0.2">
      <c r="A62" s="40"/>
      <c r="B62" s="214" t="s">
        <v>127</v>
      </c>
      <c r="C62" s="215"/>
      <c r="D62" s="215"/>
      <c r="E62" s="215"/>
      <c r="F62" s="91" t="s">
        <v>128</v>
      </c>
      <c r="G62" s="92" t="s">
        <v>129</v>
      </c>
      <c r="H62" s="46"/>
    </row>
    <row r="63" spans="1:13" s="27" customFormat="1" ht="15" x14ac:dyDescent="0.2">
      <c r="A63" s="40"/>
      <c r="B63" s="216" t="s">
        <v>130</v>
      </c>
      <c r="C63" s="217"/>
      <c r="D63" s="217"/>
      <c r="E63" s="217"/>
      <c r="F63" s="47">
        <f>+H7</f>
        <v>0</v>
      </c>
      <c r="G63" s="59" t="e">
        <f>+F63/H7</f>
        <v>#DIV/0!</v>
      </c>
      <c r="H63" s="46"/>
    </row>
    <row r="64" spans="1:13" s="27" customFormat="1" ht="15" x14ac:dyDescent="0.2">
      <c r="A64" s="40"/>
      <c r="B64" s="218" t="s">
        <v>131</v>
      </c>
      <c r="C64" s="219"/>
      <c r="D64" s="219"/>
      <c r="E64" s="220"/>
      <c r="F64" s="48">
        <f>+H31</f>
        <v>0</v>
      </c>
      <c r="G64" s="60" t="e">
        <f>+H32</f>
        <v>#DIV/0!</v>
      </c>
      <c r="H64" s="46"/>
      <c r="I64" s="25"/>
      <c r="J64" s="25"/>
      <c r="K64" s="25"/>
      <c r="L64" s="25"/>
      <c r="M64" s="25"/>
    </row>
    <row r="65" spans="1:55" ht="15.75" thickBot="1" x14ac:dyDescent="0.25">
      <c r="A65" s="40"/>
      <c r="B65" s="221" t="s">
        <v>132</v>
      </c>
      <c r="C65" s="222"/>
      <c r="D65" s="222"/>
      <c r="E65" s="223"/>
      <c r="F65" s="61">
        <f>+F63-F64</f>
        <v>0</v>
      </c>
      <c r="G65" s="93" t="e">
        <f>+G63-G64</f>
        <v>#DIV/0!</v>
      </c>
      <c r="H65" s="46"/>
    </row>
    <row r="66" spans="1:55" x14ac:dyDescent="0.2">
      <c r="A66" s="40"/>
      <c r="B66" s="40"/>
      <c r="C66" s="40"/>
      <c r="D66" s="40"/>
      <c r="E66" s="40"/>
      <c r="F66" s="40"/>
      <c r="G66" s="40"/>
      <c r="H66" s="46"/>
    </row>
    <row r="67" spans="1:55" ht="39" customHeight="1" x14ac:dyDescent="0.2">
      <c r="A67" s="226" t="s">
        <v>133</v>
      </c>
      <c r="B67" s="226"/>
      <c r="C67" s="226"/>
      <c r="D67" s="226"/>
      <c r="E67" s="226"/>
      <c r="F67" s="226"/>
      <c r="G67" s="226"/>
      <c r="H67" s="226"/>
    </row>
    <row r="68" spans="1:55" x14ac:dyDescent="0.2">
      <c r="A68" s="213"/>
      <c r="B68" s="213"/>
      <c r="C68" s="213"/>
      <c r="D68" s="213"/>
      <c r="E68" s="213"/>
      <c r="F68" s="213"/>
      <c r="G68" s="213"/>
      <c r="H68" s="213"/>
    </row>
    <row r="69" spans="1:55" x14ac:dyDescent="0.2">
      <c r="A69" s="213"/>
      <c r="B69" s="213"/>
      <c r="C69" s="213"/>
      <c r="D69" s="213"/>
      <c r="E69" s="213"/>
      <c r="F69" s="213"/>
      <c r="G69" s="213"/>
      <c r="H69" s="213"/>
      <c r="I69" s="51"/>
      <c r="J69" s="51"/>
      <c r="K69" s="51"/>
      <c r="L69" s="51"/>
      <c r="M69" s="51"/>
    </row>
    <row r="70" spans="1:55" x14ac:dyDescent="0.2">
      <c r="A70" s="49"/>
      <c r="B70" s="49"/>
      <c r="C70" s="49"/>
      <c r="D70" s="49"/>
      <c r="E70" s="49"/>
      <c r="F70" s="49"/>
      <c r="G70" s="49"/>
      <c r="H70" s="50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</row>
    <row r="71" spans="1:55" ht="15" customHeight="1" x14ac:dyDescent="0.2"/>
  </sheetData>
  <mergeCells count="64">
    <mergeCell ref="A1:H1"/>
    <mergeCell ref="A2:H2"/>
    <mergeCell ref="A3:G3"/>
    <mergeCell ref="A4:G4"/>
    <mergeCell ref="B5:C5"/>
    <mergeCell ref="D5:E5"/>
    <mergeCell ref="A6:G6"/>
    <mergeCell ref="A7:G7"/>
    <mergeCell ref="A8:H8"/>
    <mergeCell ref="A9:H9"/>
    <mergeCell ref="A10:A11"/>
    <mergeCell ref="B10:B11"/>
    <mergeCell ref="C10:C11"/>
    <mergeCell ref="D10:D11"/>
    <mergeCell ref="E10:F10"/>
    <mergeCell ref="G10:G11"/>
    <mergeCell ref="H10:H11"/>
    <mergeCell ref="A31:G31"/>
    <mergeCell ref="A32:G32"/>
    <mergeCell ref="A18:G18"/>
    <mergeCell ref="A19:H19"/>
    <mergeCell ref="A20:A21"/>
    <mergeCell ref="B20:B21"/>
    <mergeCell ref="C20:C21"/>
    <mergeCell ref="D20:D21"/>
    <mergeCell ref="E20:F20"/>
    <mergeCell ref="G20:G21"/>
    <mergeCell ref="H20:H21"/>
    <mergeCell ref="A27:G27"/>
    <mergeCell ref="A28:H28"/>
    <mergeCell ref="A29:G29"/>
    <mergeCell ref="A30:G30"/>
    <mergeCell ref="H47:H48"/>
    <mergeCell ref="A34:H34"/>
    <mergeCell ref="A35:H35"/>
    <mergeCell ref="A36:H36"/>
    <mergeCell ref="A37:A38"/>
    <mergeCell ref="B37:B38"/>
    <mergeCell ref="C37:C38"/>
    <mergeCell ref="D37:D38"/>
    <mergeCell ref="E37:F37"/>
    <mergeCell ref="G37:G38"/>
    <mergeCell ref="H37:H38"/>
    <mergeCell ref="A60:G60"/>
    <mergeCell ref="A67:H67"/>
    <mergeCell ref="A68:H68"/>
    <mergeCell ref="A45:G45"/>
    <mergeCell ref="A46:H46"/>
    <mergeCell ref="A47:A48"/>
    <mergeCell ref="B47:B48"/>
    <mergeCell ref="C47:C48"/>
    <mergeCell ref="D47:D48"/>
    <mergeCell ref="E47:F47"/>
    <mergeCell ref="A55:G55"/>
    <mergeCell ref="A56:H56"/>
    <mergeCell ref="A57:G57"/>
    <mergeCell ref="A58:G58"/>
    <mergeCell ref="A59:G59"/>
    <mergeCell ref="G47:G48"/>
    <mergeCell ref="A69:H69"/>
    <mergeCell ref="B62:E62"/>
    <mergeCell ref="B63:E63"/>
    <mergeCell ref="B64:E64"/>
    <mergeCell ref="B65:E65"/>
  </mergeCells>
  <pageMargins left="0.75" right="0.75" top="1" bottom="1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zoomScale="110" zoomScalePageLayoutView="110" workbookViewId="0">
      <selection sqref="A1:D1"/>
    </sheetView>
  </sheetViews>
  <sheetFormatPr baseColWidth="10" defaultColWidth="10.85546875" defaultRowHeight="16.5" x14ac:dyDescent="0.2"/>
  <cols>
    <col min="1" max="1" width="11.140625" style="18" customWidth="1"/>
    <col min="2" max="2" width="27.42578125" style="18" customWidth="1"/>
    <col min="3" max="3" width="17.7109375" style="18" customWidth="1"/>
    <col min="4" max="4" width="19.42578125" style="18" customWidth="1"/>
    <col min="5" max="16384" width="10.85546875" style="18"/>
  </cols>
  <sheetData>
    <row r="1" spans="1:5" s="17" customFormat="1" ht="19.350000000000001" customHeight="1" x14ac:dyDescent="0.2">
      <c r="A1" s="297" t="s">
        <v>148</v>
      </c>
      <c r="B1" s="298"/>
      <c r="C1" s="298"/>
      <c r="D1" s="299"/>
      <c r="E1" s="16"/>
    </row>
    <row r="2" spans="1:5" x14ac:dyDescent="0.2">
      <c r="A2" s="300"/>
      <c r="B2" s="301"/>
      <c r="C2" s="301"/>
      <c r="D2" s="302"/>
    </row>
    <row r="3" spans="1:5" x14ac:dyDescent="0.2">
      <c r="A3" s="84"/>
      <c r="B3" s="85"/>
      <c r="C3" s="85"/>
      <c r="D3" s="86"/>
    </row>
    <row r="4" spans="1:5" x14ac:dyDescent="0.2">
      <c r="A4" s="300"/>
      <c r="B4" s="301"/>
      <c r="C4" s="301"/>
      <c r="D4" s="302"/>
    </row>
    <row r="5" spans="1:5" ht="18" x14ac:dyDescent="0.2">
      <c r="A5" s="306" t="s">
        <v>135</v>
      </c>
      <c r="B5" s="307"/>
      <c r="C5" s="307"/>
      <c r="D5" s="308"/>
    </row>
    <row r="6" spans="1:5" x14ac:dyDescent="0.2">
      <c r="A6" s="303"/>
      <c r="B6" s="304"/>
      <c r="C6" s="304"/>
      <c r="D6" s="305"/>
    </row>
    <row r="7" spans="1:5" ht="23.25" customHeight="1" x14ac:dyDescent="0.2">
      <c r="A7" s="294" t="s">
        <v>93</v>
      </c>
      <c r="B7" s="295"/>
      <c r="C7" s="295"/>
      <c r="D7" s="296"/>
    </row>
    <row r="8" spans="1:5" ht="32.450000000000003" customHeight="1" x14ac:dyDescent="0.2">
      <c r="A8" s="285" t="s">
        <v>94</v>
      </c>
      <c r="B8" s="286"/>
      <c r="C8" s="293">
        <f>'PRESUPUESTO GENERAL FEST MUEST'!G99</f>
        <v>0</v>
      </c>
      <c r="D8" s="293"/>
    </row>
    <row r="9" spans="1:5" ht="32.450000000000003" customHeight="1" x14ac:dyDescent="0.2">
      <c r="A9" s="285" t="s">
        <v>137</v>
      </c>
      <c r="B9" s="286"/>
      <c r="C9" s="293">
        <v>0</v>
      </c>
      <c r="D9" s="293"/>
    </row>
    <row r="10" spans="1:5" ht="56.45" customHeight="1" x14ac:dyDescent="0.2">
      <c r="A10" s="285" t="s">
        <v>178</v>
      </c>
      <c r="B10" s="286"/>
      <c r="C10" s="287" t="e">
        <f>C9/C8</f>
        <v>#DIV/0!</v>
      </c>
      <c r="D10" s="288"/>
    </row>
    <row r="11" spans="1:5" x14ac:dyDescent="0.2">
      <c r="A11" s="289"/>
      <c r="B11" s="290"/>
      <c r="C11" s="290"/>
      <c r="D11" s="291"/>
    </row>
    <row r="12" spans="1:5" ht="74.45" customHeight="1" x14ac:dyDescent="0.2">
      <c r="A12" s="90" t="s">
        <v>95</v>
      </c>
      <c r="B12" s="89" t="s">
        <v>139</v>
      </c>
      <c r="C12" s="88" t="s">
        <v>140</v>
      </c>
      <c r="D12" s="87" t="s">
        <v>141</v>
      </c>
    </row>
    <row r="13" spans="1:5" ht="21" customHeight="1" x14ac:dyDescent="0.2">
      <c r="A13" s="73" t="s">
        <v>96</v>
      </c>
      <c r="B13" s="19" t="s">
        <v>98</v>
      </c>
      <c r="C13" s="20">
        <v>1</v>
      </c>
      <c r="D13" s="99" t="e">
        <f>C13/C9</f>
        <v>#DIV/0!</v>
      </c>
    </row>
    <row r="14" spans="1:5" x14ac:dyDescent="0.2">
      <c r="A14" s="74" t="s">
        <v>97</v>
      </c>
      <c r="B14" s="19" t="s">
        <v>98</v>
      </c>
      <c r="C14" s="21">
        <v>0</v>
      </c>
      <c r="D14" s="99" t="e">
        <f>C14/C9</f>
        <v>#DIV/0!</v>
      </c>
    </row>
    <row r="15" spans="1:5" x14ac:dyDescent="0.2">
      <c r="A15" s="74" t="s">
        <v>99</v>
      </c>
      <c r="B15" s="19" t="s">
        <v>98</v>
      </c>
      <c r="C15" s="21">
        <v>0</v>
      </c>
      <c r="D15" s="99" t="e">
        <f>C15/C9</f>
        <v>#DIV/0!</v>
      </c>
    </row>
    <row r="16" spans="1:5" x14ac:dyDescent="0.2">
      <c r="A16" s="74" t="s">
        <v>100</v>
      </c>
      <c r="B16" s="19" t="s">
        <v>98</v>
      </c>
      <c r="C16" s="21">
        <v>0</v>
      </c>
      <c r="D16" s="99" t="e">
        <f>C16/C9</f>
        <v>#DIV/0!</v>
      </c>
    </row>
    <row r="17" spans="1:4" x14ac:dyDescent="0.2">
      <c r="A17" s="74" t="s">
        <v>101</v>
      </c>
      <c r="B17" s="19" t="s">
        <v>98</v>
      </c>
      <c r="C17" s="21">
        <v>0</v>
      </c>
      <c r="D17" s="99" t="e">
        <f>C17/C9</f>
        <v>#DIV/0!</v>
      </c>
    </row>
    <row r="18" spans="1:4" x14ac:dyDescent="0.2">
      <c r="A18" s="74" t="s">
        <v>102</v>
      </c>
      <c r="B18" s="19" t="s">
        <v>98</v>
      </c>
      <c r="C18" s="21">
        <v>0</v>
      </c>
      <c r="D18" s="99" t="e">
        <f>C18/C9</f>
        <v>#DIV/0!</v>
      </c>
    </row>
    <row r="19" spans="1:4" ht="17.25" thickBot="1" x14ac:dyDescent="0.25">
      <c r="A19" s="75"/>
      <c r="B19" s="76" t="s">
        <v>103</v>
      </c>
      <c r="C19" s="77">
        <f>SUM(C13:C18)</f>
        <v>1</v>
      </c>
      <c r="D19" s="78" t="e">
        <f>SUM(D13:D18)</f>
        <v>#DIV/0!</v>
      </c>
    </row>
    <row r="20" spans="1:4" x14ac:dyDescent="0.2">
      <c r="A20" s="22"/>
      <c r="B20" s="23"/>
      <c r="C20" s="23"/>
      <c r="D20" s="23"/>
    </row>
    <row r="21" spans="1:4" ht="43.5" customHeight="1" x14ac:dyDescent="0.2">
      <c r="A21" s="292" t="s">
        <v>104</v>
      </c>
      <c r="B21" s="292"/>
      <c r="C21" s="292"/>
      <c r="D21" s="292"/>
    </row>
    <row r="22" spans="1:4" x14ac:dyDescent="0.2">
      <c r="A22" s="24"/>
      <c r="B22" s="24"/>
      <c r="C22" s="24"/>
      <c r="D22" s="24"/>
    </row>
    <row r="23" spans="1:4" x14ac:dyDescent="0.2">
      <c r="D23" s="24"/>
    </row>
    <row r="30" spans="1:4" ht="30.6" customHeight="1" x14ac:dyDescent="0.2"/>
  </sheetData>
  <mergeCells count="14">
    <mergeCell ref="A7:D7"/>
    <mergeCell ref="A1:D1"/>
    <mergeCell ref="A2:D2"/>
    <mergeCell ref="A4:D4"/>
    <mergeCell ref="A6:D6"/>
    <mergeCell ref="A5:D5"/>
    <mergeCell ref="A10:B10"/>
    <mergeCell ref="C10:D10"/>
    <mergeCell ref="A11:D11"/>
    <mergeCell ref="A21:D21"/>
    <mergeCell ref="A8:B8"/>
    <mergeCell ref="C8:D8"/>
    <mergeCell ref="A9:B9"/>
    <mergeCell ref="C9:D9"/>
  </mergeCells>
  <phoneticPr fontId="16" type="noConversion"/>
  <pageMargins left="0.75" right="0.75" top="1" bottom="1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GENERAL FEST MUEST</vt:lpstr>
      <vt:lpstr>PLAN DE FINANCIAMIENTO</vt:lpstr>
      <vt:lpstr>PLAN DE USO DEL INCENTIVO</vt:lpstr>
      <vt:lpstr>'PLAN DE USO DEL INCENTIVO'!Área_de_impresión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ejb</dc:creator>
  <cp:lastModifiedBy>Mario Vera</cp:lastModifiedBy>
  <cp:lastPrinted>2018-06-15T17:48:30Z</cp:lastPrinted>
  <dcterms:created xsi:type="dcterms:W3CDTF">2016-09-20T22:13:19Z</dcterms:created>
  <dcterms:modified xsi:type="dcterms:W3CDTF">2020-04-09T23:11:40Z</dcterms:modified>
</cp:coreProperties>
</file>