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65" windowWidth="20730" windowHeight="11760"/>
  </bookViews>
  <sheets>
    <sheet name="PRESUPUESTO NUEVOS MEDIOS" sheetId="6" r:id="rId1"/>
    <sheet name="PLAN DE FINANCIAMIENTO" sheetId="4" r:id="rId2"/>
    <sheet name="PLAN DE USO DEL INCENTIVO" sheetId="2" r:id="rId3"/>
  </sheets>
  <externalReferences>
    <externalReference r:id="rId4"/>
    <externalReference r:id="rId5"/>
  </externalReferences>
  <definedNames>
    <definedName name="_xlnm.Print_Area" localSheetId="2">'PLAN DE USO DEL INCENTIVO'!$A$1:$D$23</definedName>
    <definedName name="NO_BORRAR_está_generado_un_vínculo">'PRESUPUESTO NUEVOS MEDIOS'!$I$2:$I$6</definedName>
    <definedName name="Unidad">[1]Hoja1!$A$1:$A$5</definedName>
  </definedNames>
  <calcPr calcId="125725"/>
</workbook>
</file>

<file path=xl/calcChain.xml><?xml version="1.0" encoding="utf-8"?>
<calcChain xmlns="http://schemas.openxmlformats.org/spreadsheetml/2006/main">
  <c r="F10" i="6"/>
  <c r="F11"/>
  <c r="F12"/>
  <c r="F13"/>
  <c r="G9"/>
  <c r="G141"/>
  <c r="G142"/>
  <c r="G143"/>
  <c r="G144"/>
  <c r="G145"/>
  <c r="H7" i="4"/>
  <c r="H60" s="1"/>
  <c r="F133" i="6"/>
  <c r="F134"/>
  <c r="F135"/>
  <c r="F136"/>
  <c r="G132"/>
  <c r="F127"/>
  <c r="F128"/>
  <c r="F129"/>
  <c r="F130"/>
  <c r="G126"/>
  <c r="F120"/>
  <c r="F121"/>
  <c r="F122"/>
  <c r="F123"/>
  <c r="F124"/>
  <c r="G119"/>
  <c r="F116"/>
  <c r="F117"/>
  <c r="G115"/>
  <c r="F111"/>
  <c r="F112"/>
  <c r="F113"/>
  <c r="G110"/>
  <c r="F99"/>
  <c r="F100"/>
  <c r="F101"/>
  <c r="F102"/>
  <c r="F103"/>
  <c r="F104"/>
  <c r="F105"/>
  <c r="F106"/>
  <c r="F107"/>
  <c r="F108"/>
  <c r="G98"/>
  <c r="F95"/>
  <c r="F96"/>
  <c r="G94"/>
  <c r="F91"/>
  <c r="F92"/>
  <c r="G90"/>
  <c r="F83"/>
  <c r="F84"/>
  <c r="F85"/>
  <c r="F86"/>
  <c r="F87"/>
  <c r="F88"/>
  <c r="G82"/>
  <c r="F73"/>
  <c r="F74"/>
  <c r="F75"/>
  <c r="F76"/>
  <c r="F77"/>
  <c r="F78"/>
  <c r="F79"/>
  <c r="F80"/>
  <c r="G72"/>
  <c r="F68"/>
  <c r="F69"/>
  <c r="F70"/>
  <c r="G67"/>
  <c r="F50"/>
  <c r="F51"/>
  <c r="F52"/>
  <c r="F53"/>
  <c r="F54"/>
  <c r="F55"/>
  <c r="F56"/>
  <c r="F57"/>
  <c r="F58"/>
  <c r="F59"/>
  <c r="F60"/>
  <c r="F61"/>
  <c r="F62"/>
  <c r="F63"/>
  <c r="F64"/>
  <c r="F65"/>
  <c r="G49"/>
  <c r="F35"/>
  <c r="F36"/>
  <c r="F37"/>
  <c r="F38"/>
  <c r="F39"/>
  <c r="F40"/>
  <c r="F41"/>
  <c r="F42"/>
  <c r="F43"/>
  <c r="F44"/>
  <c r="F45"/>
  <c r="F46"/>
  <c r="F47"/>
  <c r="G34"/>
  <c r="F28"/>
  <c r="F29"/>
  <c r="F30"/>
  <c r="F31"/>
  <c r="F32"/>
  <c r="G27"/>
  <c r="F23"/>
  <c r="F24"/>
  <c r="F25"/>
  <c r="G22"/>
  <c r="F19"/>
  <c r="F20"/>
  <c r="G18"/>
  <c r="F14"/>
  <c r="F15"/>
  <c r="F16"/>
  <c r="F138"/>
  <c r="F139"/>
  <c r="G137"/>
  <c r="D19" i="2"/>
  <c r="D18"/>
  <c r="D17"/>
  <c r="D16"/>
  <c r="D15"/>
  <c r="D14"/>
  <c r="D20"/>
  <c r="H55" i="4"/>
  <c r="H58"/>
  <c r="H45"/>
  <c r="H57"/>
  <c r="H59"/>
  <c r="H27"/>
  <c r="H30"/>
  <c r="H18"/>
  <c r="H29"/>
  <c r="H31"/>
  <c r="C20" i="2"/>
  <c r="F64" i="4"/>
  <c r="C11" i="2"/>
  <c r="F63" i="4" l="1"/>
  <c r="H32"/>
  <c r="G64" s="1"/>
  <c r="F65" l="1"/>
  <c r="G63"/>
  <c r="G65" s="1"/>
</calcChain>
</file>

<file path=xl/sharedStrings.xml><?xml version="1.0" encoding="utf-8"?>
<sst xmlns="http://schemas.openxmlformats.org/spreadsheetml/2006/main" count="363" uniqueCount="184">
  <si>
    <t>(Marcar con una X)</t>
  </si>
  <si>
    <t xml:space="preserve">Favor especifique los siguientes datos sobre su proyecto </t>
  </si>
  <si>
    <t>COSTO TOTAL DEL PROYECTO EN DÓLARES</t>
  </si>
  <si>
    <t>No.</t>
  </si>
  <si>
    <t>1.</t>
  </si>
  <si>
    <t>2.</t>
  </si>
  <si>
    <t>Rubro a asignar</t>
  </si>
  <si>
    <t>3.</t>
  </si>
  <si>
    <t>4.</t>
  </si>
  <si>
    <t>5.</t>
  </si>
  <si>
    <t>6.</t>
  </si>
  <si>
    <t>TOTAL    *</t>
  </si>
  <si>
    <t xml:space="preserve">*El nombre del rubro a cubrir dependerá de las necesidades del proyecto y se deberá completar por el postulante. Se pueden añadir mas rubros                                                                                                          </t>
  </si>
  <si>
    <t>El plan de financiamiento debe ser igual al valor total del presupuesto de la etapa</t>
  </si>
  <si>
    <t>APORTES CONFIRMADOS</t>
  </si>
  <si>
    <t>APORTES EN EFECTIVO</t>
  </si>
  <si>
    <t>Fuente de Financiamiento</t>
  </si>
  <si>
    <t>Persona Natural</t>
  </si>
  <si>
    <t>Persona Jurídica</t>
  </si>
  <si>
    <t>Nombre del Contacto Fuente de Financiamiento</t>
  </si>
  <si>
    <t>Contacto</t>
  </si>
  <si>
    <t>Descripción del Aporte</t>
  </si>
  <si>
    <t>TOTAL</t>
  </si>
  <si>
    <t>Teléfono</t>
  </si>
  <si>
    <t>Correo Electrónico</t>
  </si>
  <si>
    <t>Fuente a asignar</t>
  </si>
  <si>
    <t>TOTAL APORTES EN EFECTIVO</t>
  </si>
  <si>
    <t>APORTES EN ESPECIE</t>
  </si>
  <si>
    <t>TOTAL APORTES EN ESPECIE</t>
  </si>
  <si>
    <t>*TOTAL APORTES CONFIRMADOS</t>
  </si>
  <si>
    <t>*TOTAL PORCENTAJE (%) DE APORTES CONFIRMADOS</t>
  </si>
  <si>
    <t>APORTES POR CONFIRMAR</t>
  </si>
  <si>
    <t>Financiamiento que está siendo Gestionado</t>
  </si>
  <si>
    <t>*TOTAL APORTES POR CONFIRMAR</t>
  </si>
  <si>
    <t>*TOTAL PORCENTAJE (%) DE APORTES POR CONFIRMAR</t>
  </si>
  <si>
    <t>RESUMEN DE FINANCIAMIENTO</t>
  </si>
  <si>
    <t>VALOR</t>
  </si>
  <si>
    <t>PORCENTAJE  %</t>
  </si>
  <si>
    <t>PRESUPUESTO TOTAL DE LA ETAPA</t>
  </si>
  <si>
    <t>PRESUPUESTO CONFIRMADO</t>
  </si>
  <si>
    <t>PRESUPUESTO POR CONFIRMAR</t>
  </si>
  <si>
    <t xml:space="preserve">Incluir bajo este formato los Contratos o cartas de compromiso de los auspicios, aportes, pos pagos confirmados que fueron detallados en el plan de financiamiento. </t>
  </si>
  <si>
    <t xml:space="preserve">NOMBRE DEL PROYECTO: </t>
  </si>
  <si>
    <r>
      <t>NOMBRE DEL PROYECTO:</t>
    </r>
    <r>
      <rPr>
        <sz val="14"/>
        <rFont val="Century Gothic"/>
        <family val="2"/>
      </rPr>
      <t xml:space="preserve"> </t>
    </r>
  </si>
  <si>
    <t xml:space="preserve">MONTO SOLICITADO AL ICCA </t>
  </si>
  <si>
    <t>*DISTRIBUCIÓN DEL INCENTIVO DEL ICCA POR RUBRO</t>
  </si>
  <si>
    <t>MONTO A FINANCIAR CON EL ICCA        (valor en dólares)</t>
  </si>
  <si>
    <t>% DESTINADO APORTE DEL ICCA</t>
  </si>
  <si>
    <t>PLAN DE USO DEL INCENTIVO</t>
  </si>
  <si>
    <r>
      <t xml:space="preserve">PRESUPUESTO ETAPA </t>
    </r>
    <r>
      <rPr>
        <b/>
        <sz val="14"/>
        <color rgb="FFFF0000"/>
        <rFont val="Century Gothic"/>
        <family val="2"/>
      </rPr>
      <t>INDIQUE LA ETAPA A FINANCIAR DE SU PROYECTO</t>
    </r>
  </si>
  <si>
    <r>
      <t xml:space="preserve">COSTO DE LA ETAPA DE </t>
    </r>
    <r>
      <rPr>
        <b/>
        <u/>
        <sz val="9"/>
        <color rgb="FFFF0000"/>
        <rFont val="Century Gothic"/>
        <family val="2"/>
      </rPr>
      <t>INDIQUE LA ETAPA DE SU PROYECTO</t>
    </r>
  </si>
  <si>
    <r>
      <t xml:space="preserve">PORCENTAJE DEL MONTO SOLICITADO AL ICCA EN RELACIÓN AL COSTO DE LA ETAPA DE </t>
    </r>
    <r>
      <rPr>
        <b/>
        <u/>
        <sz val="9"/>
        <color rgb="FFFF0000"/>
        <rFont val="Century Gothic"/>
        <family val="2"/>
      </rPr>
      <t>INDIQUE LA ETAPA DE SU PROYECTO</t>
    </r>
  </si>
  <si>
    <t>PLAN DE FINANCIAMIENTO NUEVOS MEDIOS</t>
  </si>
  <si>
    <t>Estos ítems son de referencia el postulante podra aumentar o quitar rubros según las necesidades del proyecto.</t>
  </si>
  <si>
    <t>Seleccionar</t>
  </si>
  <si>
    <t xml:space="preserve">Añada filas encima para agregar nuevos ítems. No olvide verificar la sumatoria en la casilla "Total ítem en dolares". </t>
  </si>
  <si>
    <t>IMPREVISTOS 5%</t>
  </si>
  <si>
    <t>IVA 12%</t>
  </si>
  <si>
    <t>LOGÍSTICA</t>
  </si>
  <si>
    <t>Alimentación</t>
  </si>
  <si>
    <t>Director(es)</t>
  </si>
  <si>
    <t>Director de fotografía</t>
  </si>
  <si>
    <t>Director de arte</t>
  </si>
  <si>
    <t>Sonidista</t>
  </si>
  <si>
    <t>Transporte personas y carga terrestre</t>
  </si>
  <si>
    <t>PRODUCCIÓN</t>
  </si>
  <si>
    <t>PERSONAL DIRECCIÓN</t>
  </si>
  <si>
    <t xml:space="preserve">Asistente de dirección </t>
  </si>
  <si>
    <t xml:space="preserve">Otros asistentes de dirección </t>
  </si>
  <si>
    <t>Continuista (Script)</t>
  </si>
  <si>
    <t>Foto fija</t>
  </si>
  <si>
    <t>Detrás de cámaras</t>
  </si>
  <si>
    <t>Practicantes</t>
  </si>
  <si>
    <t>PERSONAL PRODUCCIÓN</t>
  </si>
  <si>
    <t>Coordinador de Producción</t>
  </si>
  <si>
    <t>Asistente coordinador de producción</t>
  </si>
  <si>
    <t>PERSONAL PRODUCCIÓN DE CAMPO</t>
  </si>
  <si>
    <t>Productor de campo</t>
  </si>
  <si>
    <t>Asistente de producción de campo</t>
  </si>
  <si>
    <t xml:space="preserve">Otros asistentes de producción de campo </t>
  </si>
  <si>
    <t>ELENCO</t>
  </si>
  <si>
    <t>Protagónicos</t>
  </si>
  <si>
    <t>Secundarios</t>
  </si>
  <si>
    <t>Figurantes</t>
  </si>
  <si>
    <t xml:space="preserve">Extras </t>
  </si>
  <si>
    <t>Dobles</t>
  </si>
  <si>
    <t>PERSONAL DEPARTAMENTO DE FOTOGRAFÍA</t>
  </si>
  <si>
    <t>Operador de cámara</t>
  </si>
  <si>
    <t>Asistente de cámara I (foquista)</t>
  </si>
  <si>
    <t>Asistente de cámara II</t>
  </si>
  <si>
    <r>
      <t>Asistente de cámara III (</t>
    </r>
    <r>
      <rPr>
        <i/>
        <sz val="9"/>
        <color indexed="8"/>
        <rFont val="Century Gothic"/>
        <family val="2"/>
      </rPr>
      <t>Video assist)</t>
    </r>
  </si>
  <si>
    <t>Técnico de imagen digital (DIT)</t>
  </si>
  <si>
    <r>
      <t>Luminotécnico (</t>
    </r>
    <r>
      <rPr>
        <i/>
        <sz val="9"/>
        <color indexed="8"/>
        <rFont val="Century Gothic"/>
        <family val="2"/>
      </rPr>
      <t>Gaffer)</t>
    </r>
  </si>
  <si>
    <t>Asistente de luces I</t>
  </si>
  <si>
    <t>Asistente de luces II</t>
  </si>
  <si>
    <t>Otros asistentes de luces</t>
  </si>
  <si>
    <t>Maquinista</t>
  </si>
  <si>
    <t>Electricista</t>
  </si>
  <si>
    <r>
      <t xml:space="preserve">Operador </t>
    </r>
    <r>
      <rPr>
        <i/>
        <sz val="9"/>
        <color indexed="8"/>
        <rFont val="Century Gothic"/>
        <family val="2"/>
      </rPr>
      <t>Steady Cam</t>
    </r>
  </si>
  <si>
    <t>PERSONAL DEPARTAMENTO DE ARTE</t>
  </si>
  <si>
    <t>Asistente de arte I</t>
  </si>
  <si>
    <t xml:space="preserve">Otros asistentes de arte </t>
  </si>
  <si>
    <t>Productor de arte</t>
  </si>
  <si>
    <t>Coordinador de efectos especiales</t>
  </si>
  <si>
    <t>Escenógrafo</t>
  </si>
  <si>
    <t>Equipo de elaboración de escenografías</t>
  </si>
  <si>
    <t>Ambientador</t>
  </si>
  <si>
    <t>Asistente(s) de ambientación</t>
  </si>
  <si>
    <t>Utilero</t>
  </si>
  <si>
    <t>Asistente(s) de utilería</t>
  </si>
  <si>
    <t xml:space="preserve">Diseñador de vestuario </t>
  </si>
  <si>
    <t>Vestuarista</t>
  </si>
  <si>
    <t>Asistente(s) de vestuario</t>
  </si>
  <si>
    <t>Maquillador</t>
  </si>
  <si>
    <t>Asistente(s) de maquillaje</t>
  </si>
  <si>
    <t>PERSONAL DEPARTAMENTO DE SONIDO</t>
  </si>
  <si>
    <t>Asistiente de sonido</t>
  </si>
  <si>
    <t>Microfonista</t>
  </si>
  <si>
    <t>EQUIPO DE RODAJE, ACCESORIOS Y MATERIALES</t>
  </si>
  <si>
    <t>Alquiler Cámara y accesorios</t>
  </si>
  <si>
    <t>Alquiler óptica y accesorios</t>
  </si>
  <si>
    <r>
      <t xml:space="preserve">Alquiler paquete de luces y </t>
    </r>
    <r>
      <rPr>
        <i/>
        <sz val="9"/>
        <color indexed="8"/>
        <rFont val="Century Gothic"/>
        <family val="2"/>
      </rPr>
      <t>grip</t>
    </r>
  </si>
  <si>
    <r>
      <t xml:space="preserve">Alquiler otros equipos (grúas, </t>
    </r>
    <r>
      <rPr>
        <i/>
        <sz val="9"/>
        <color indexed="8"/>
        <rFont val="Century Gothic"/>
        <family val="2"/>
      </rPr>
      <t>jibs</t>
    </r>
    <r>
      <rPr>
        <sz val="9"/>
        <color indexed="8"/>
        <rFont val="Century Gothic"/>
        <family val="2"/>
      </rPr>
      <t xml:space="preserve">, </t>
    </r>
    <r>
      <rPr>
        <i/>
        <sz val="9"/>
        <color indexed="8"/>
        <rFont val="Century Gothic"/>
        <family val="2"/>
      </rPr>
      <t>dollies</t>
    </r>
    <r>
      <rPr>
        <sz val="9"/>
        <color indexed="8"/>
        <rFont val="Century Gothic"/>
        <family val="2"/>
      </rPr>
      <t xml:space="preserve">, cabezas, </t>
    </r>
    <r>
      <rPr>
        <i/>
        <sz val="9"/>
        <color indexed="8"/>
        <rFont val="Century Gothic"/>
        <family val="2"/>
      </rPr>
      <t>camera car</t>
    </r>
    <r>
      <rPr>
        <sz val="9"/>
        <color indexed="8"/>
        <rFont val="Century Gothic"/>
        <family val="2"/>
      </rPr>
      <t>, monturas vehículos, otros)</t>
    </r>
  </si>
  <si>
    <t>Alquiler planta o generador</t>
  </si>
  <si>
    <t>Material virgen (latas)</t>
  </si>
  <si>
    <t>Discos duros u otros medios de almacenamiento</t>
  </si>
  <si>
    <t>Compras misceláneas de rodaje, accesioros y materiales</t>
  </si>
  <si>
    <t>MATERIALES DE ARTE, ESCENOGRAFÍA, UTILERÍA, MAQUILLAJE Y VESTUARIO</t>
  </si>
  <si>
    <t>FX (efectos especiales en escena: disparos, explosiones, juegos pirotécnicos, vehículos, etc.)</t>
  </si>
  <si>
    <t>Compras y alquileres ambientación (incluye vehículos en escena)</t>
  </si>
  <si>
    <t>Compras y alquileres escenografía</t>
  </si>
  <si>
    <t>Compras y alquileres utilería</t>
  </si>
  <si>
    <t>Compras y alquileres vestuario</t>
  </si>
  <si>
    <t>Compras y alquileres maquillaje</t>
  </si>
  <si>
    <t>MATERIALES DE SONIDO</t>
  </si>
  <si>
    <t>Alquiler paquete de sonido</t>
  </si>
  <si>
    <t>Compras misceláneas de sonido</t>
  </si>
  <si>
    <t>LOCACIONES</t>
  </si>
  <si>
    <t>Alquiler de locaciones</t>
  </si>
  <si>
    <t>Reparación y daños en locaciones</t>
  </si>
  <si>
    <t xml:space="preserve">Transporte personas y carga aéreo nacional </t>
  </si>
  <si>
    <t>Radios</t>
  </si>
  <si>
    <t>Enfermería y primeros auxilios</t>
  </si>
  <si>
    <t>Seguridad</t>
  </si>
  <si>
    <t>Alojamiento equipo de rodaje y actores</t>
  </si>
  <si>
    <t>Lavandería equipo de rodaje y actores</t>
  </si>
  <si>
    <t>Cafetería</t>
  </si>
  <si>
    <t>Aseo, baños portátiles</t>
  </si>
  <si>
    <t>CATERING</t>
  </si>
  <si>
    <t>Servicio de catering</t>
  </si>
  <si>
    <t>Snacks</t>
  </si>
  <si>
    <t>Bebidas</t>
  </si>
  <si>
    <t>VEHÍCULOS EN ESCENA</t>
  </si>
  <si>
    <t>Auto uno</t>
  </si>
  <si>
    <t>Auto dos</t>
  </si>
  <si>
    <t>MATERIAL DE RODAJE</t>
  </si>
  <si>
    <t xml:space="preserve">Película virgen 35mm </t>
  </si>
  <si>
    <t>Película virgen 16mm</t>
  </si>
  <si>
    <t>Discos duros</t>
  </si>
  <si>
    <t>VIAJES / ESTADIA</t>
  </si>
  <si>
    <t>Viajes equipo de producción</t>
  </si>
  <si>
    <t>Estadía equipo de producción</t>
  </si>
  <si>
    <t>Viajes Elenco</t>
  </si>
  <si>
    <t>Estadía Elenco</t>
  </si>
  <si>
    <t>PÓLIZAS</t>
  </si>
  <si>
    <t>Seguro personal técnico</t>
  </si>
  <si>
    <t>Seguro elenco</t>
  </si>
  <si>
    <t>Seguro equipos</t>
  </si>
  <si>
    <t>Pólizas de auspicios y fondos</t>
  </si>
  <si>
    <t>OTROS PROFESIONALES</t>
  </si>
  <si>
    <t>Contador</t>
  </si>
  <si>
    <t>Abogado</t>
  </si>
  <si>
    <t>SUBTOTAL 1 PRODUCCIÓN</t>
  </si>
  <si>
    <t>SUBTOTAL 2 PRODUCCIÓN</t>
  </si>
  <si>
    <t>TOTAL PRODUCCIÓN</t>
  </si>
  <si>
    <t>PRESUPUESTO ETAPA DE PRODUCCIÓN</t>
  </si>
  <si>
    <r>
      <t xml:space="preserve">FORMATO PRESUPUESTO ETAPA PRODUCCIÓN </t>
    </r>
    <r>
      <rPr>
        <b/>
        <sz val="14"/>
        <color rgb="FFFF0000"/>
        <rFont val="Century Gothic"/>
        <family val="2"/>
      </rPr>
      <t>(SI SE ENCUENTRA EN OTRA ETAPA SEÑALE LA MISMA)</t>
    </r>
  </si>
  <si>
    <t>Making off</t>
  </si>
  <si>
    <t>Otros</t>
  </si>
  <si>
    <t>NO BORRAR está generado un vínculo</t>
  </si>
  <si>
    <t>Días</t>
  </si>
  <si>
    <t>Semanas</t>
  </si>
  <si>
    <t>Meses</t>
  </si>
  <si>
    <t>Paquete</t>
  </si>
</sst>
</file>

<file path=xl/styles.xml><?xml version="1.0" encoding="utf-8"?>
<styleSheet xmlns="http://schemas.openxmlformats.org/spreadsheetml/2006/main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[$$-540A]* #,##0.00_ ;_-[$$-540A]* \-#,##0.00\ ;_-[$$-540A]* &quot;-&quot;??_ ;_-@_ "/>
    <numFmt numFmtId="165" formatCode="[$$-540A]#,##0.00_ ;\-[$$-540A]#,##0.00\ "/>
    <numFmt numFmtId="166" formatCode="0.0%"/>
    <numFmt numFmtId="167" formatCode="_-* #,##0\ _€_-;\-* #,##0\ _€_-;_-* &quot;-&quot;??\ _€_-;_-@_-"/>
  </numFmts>
  <fonts count="38">
    <font>
      <sz val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u/>
      <sz val="10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sz val="14"/>
      <name val="Century Gothic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i/>
      <sz val="10"/>
      <color rgb="FFE50E63"/>
      <name val="Century Gothic"/>
      <family val="2"/>
    </font>
    <font>
      <b/>
      <sz val="9"/>
      <color theme="0"/>
      <name val="Century Gothic"/>
      <family val="2"/>
    </font>
    <font>
      <b/>
      <sz val="14"/>
      <color theme="3"/>
      <name val="Century Gothic"/>
      <family val="2"/>
    </font>
    <font>
      <b/>
      <sz val="14"/>
      <color theme="0"/>
      <name val="Century Gothic"/>
      <family val="2"/>
    </font>
    <font>
      <b/>
      <sz val="12"/>
      <color theme="0"/>
      <name val="Century Gothic"/>
      <family val="2"/>
    </font>
    <font>
      <b/>
      <i/>
      <sz val="12"/>
      <color theme="3"/>
      <name val="Century Gothic"/>
      <family val="2"/>
    </font>
    <font>
      <b/>
      <i/>
      <sz val="8"/>
      <color theme="3"/>
      <name val="Century Gothic"/>
      <family val="2"/>
    </font>
    <font>
      <sz val="12"/>
      <name val="Century Gothic"/>
      <family val="2"/>
    </font>
    <font>
      <b/>
      <sz val="14"/>
      <color rgb="FFFF0000"/>
      <name val="Century Gothic"/>
      <family val="2"/>
    </font>
    <font>
      <b/>
      <u/>
      <sz val="9"/>
      <color rgb="FFFF0000"/>
      <name val="Century Gothic"/>
      <family val="2"/>
    </font>
    <font>
      <b/>
      <sz val="11"/>
      <name val="Century Gothic"/>
      <family val="2"/>
    </font>
    <font>
      <b/>
      <sz val="9"/>
      <color indexed="8"/>
      <name val="Century Gothic"/>
      <family val="2"/>
    </font>
    <font>
      <b/>
      <sz val="9"/>
      <color rgb="FF000000"/>
      <name val="Century Gothic"/>
      <family val="2"/>
    </font>
    <font>
      <b/>
      <sz val="12"/>
      <color rgb="FFFFFFFF"/>
      <name val="Century Gothic"/>
      <family val="2"/>
    </font>
    <font>
      <b/>
      <sz val="9"/>
      <color theme="1"/>
      <name val="Century Gothic"/>
      <family val="2"/>
    </font>
    <font>
      <sz val="9"/>
      <color indexed="8"/>
      <name val="Century Gothic"/>
      <family val="2"/>
    </font>
    <font>
      <sz val="9"/>
      <color rgb="FF000000"/>
      <name val="Century Gothic"/>
      <family val="2"/>
    </font>
    <font>
      <i/>
      <sz val="9"/>
      <color theme="3"/>
      <name val="Century Gothic"/>
      <family val="2"/>
    </font>
    <font>
      <i/>
      <sz val="9"/>
      <color indexed="8"/>
      <name val="Century Gothic"/>
      <family val="2"/>
    </font>
    <font>
      <sz val="9"/>
      <color theme="5" tint="-0.249977111117893"/>
      <name val="Century Gothic"/>
      <family val="2"/>
    </font>
    <font>
      <i/>
      <sz val="10"/>
      <color theme="3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/>
      <bottom style="thin">
        <color theme="3"/>
      </bottom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thin">
        <color theme="3"/>
      </right>
      <top style="thin">
        <color theme="3"/>
      </top>
      <bottom/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/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8">
    <xf numFmtId="0" fontId="0" fillId="0" borderId="0" xfId="0"/>
    <xf numFmtId="0" fontId="14" fillId="2" borderId="0" xfId="3" applyFont="1" applyFill="1" applyAlignment="1">
      <alignment vertical="center"/>
    </xf>
    <xf numFmtId="0" fontId="15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6" fillId="3" borderId="7" xfId="3" applyFont="1" applyFill="1" applyBorder="1" applyAlignment="1">
      <alignment vertical="center"/>
    </xf>
    <xf numFmtId="0" fontId="4" fillId="0" borderId="7" xfId="3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/>
    </xf>
    <xf numFmtId="0" fontId="3" fillId="2" borderId="0" xfId="3" applyFont="1" applyFill="1" applyAlignment="1">
      <alignment vertical="center"/>
    </xf>
    <xf numFmtId="0" fontId="13" fillId="2" borderId="0" xfId="3" applyFont="1" applyFill="1" applyAlignment="1">
      <alignment vertical="center"/>
    </xf>
    <xf numFmtId="0" fontId="16" fillId="2" borderId="0" xfId="3" applyFont="1" applyFill="1" applyAlignment="1">
      <alignment vertical="center"/>
    </xf>
    <xf numFmtId="0" fontId="2" fillId="0" borderId="0" xfId="0" applyFont="1" applyAlignment="1">
      <alignment vertical="center"/>
    </xf>
    <xf numFmtId="164" fontId="2" fillId="3" borderId="1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3" borderId="13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/>
    </xf>
    <xf numFmtId="164" fontId="2" fillId="0" borderId="14" xfId="0" applyNumberFormat="1" applyFont="1" applyBorder="1" applyAlignment="1">
      <alignment horizontal="left" vertical="center"/>
    </xf>
    <xf numFmtId="164" fontId="2" fillId="0" borderId="14" xfId="1" applyNumberFormat="1" applyFont="1" applyBorder="1" applyAlignment="1">
      <alignment horizontal="left" vertical="center"/>
    </xf>
    <xf numFmtId="164" fontId="6" fillId="4" borderId="14" xfId="0" applyNumberFormat="1" applyFont="1" applyFill="1" applyBorder="1" applyAlignment="1">
      <alignment horizontal="right" vertical="center"/>
    </xf>
    <xf numFmtId="164" fontId="2" fillId="0" borderId="14" xfId="0" applyNumberFormat="1" applyFont="1" applyBorder="1" applyAlignment="1">
      <alignment vertical="center"/>
    </xf>
    <xf numFmtId="0" fontId="2" fillId="3" borderId="10" xfId="0" applyFont="1" applyFill="1" applyBorder="1" applyAlignment="1">
      <alignment vertical="center" wrapText="1"/>
    </xf>
    <xf numFmtId="164" fontId="6" fillId="3" borderId="14" xfId="0" applyNumberFormat="1" applyFont="1" applyFill="1" applyBorder="1" applyAlignment="1">
      <alignment horizontal="left" vertical="center"/>
    </xf>
    <xf numFmtId="164" fontId="6" fillId="3" borderId="15" xfId="0" applyNumberFormat="1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0" fontId="6" fillId="0" borderId="12" xfId="0" applyNumberFormat="1" applyFont="1" applyFill="1" applyBorder="1" applyAlignment="1">
      <alignment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2" borderId="14" xfId="0" applyNumberFormat="1" applyFont="1" applyFill="1" applyBorder="1" applyAlignment="1">
      <alignment vertical="center"/>
    </xf>
    <xf numFmtId="164" fontId="2" fillId="2" borderId="15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165" fontId="8" fillId="0" borderId="10" xfId="0" applyNumberFormat="1" applyFont="1" applyFill="1" applyBorder="1" applyAlignment="1">
      <alignment horizontal="right" vertical="center"/>
    </xf>
    <xf numFmtId="164" fontId="8" fillId="0" borderId="10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 wrapText="1"/>
    </xf>
    <xf numFmtId="164" fontId="2" fillId="0" borderId="0" xfId="0" applyNumberFormat="1" applyFont="1" applyAlignment="1">
      <alignment vertical="center"/>
    </xf>
    <xf numFmtId="0" fontId="6" fillId="3" borderId="16" xfId="0" applyFont="1" applyFill="1" applyBorder="1" applyAlignment="1">
      <alignment horizontal="left"/>
    </xf>
    <xf numFmtId="3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0" fontId="9" fillId="3" borderId="12" xfId="0" applyFont="1" applyFill="1" applyBorder="1"/>
    <xf numFmtId="0" fontId="9" fillId="0" borderId="0" xfId="0" applyFont="1" applyBorder="1"/>
    <xf numFmtId="10" fontId="8" fillId="0" borderId="14" xfId="4" applyNumberFormat="1" applyFont="1" applyFill="1" applyBorder="1" applyAlignment="1">
      <alignment horizontal="right" vertical="center"/>
    </xf>
    <xf numFmtId="10" fontId="8" fillId="0" borderId="14" xfId="0" applyNumberFormat="1" applyFont="1" applyFill="1" applyBorder="1" applyAlignment="1">
      <alignment horizontal="right" vertical="center"/>
    </xf>
    <xf numFmtId="164" fontId="8" fillId="0" borderId="17" xfId="0" applyNumberFormat="1" applyFont="1" applyFill="1" applyBorder="1" applyAlignment="1" applyProtection="1">
      <alignment horizontal="right" vertical="center"/>
      <protection hidden="1"/>
    </xf>
    <xf numFmtId="0" fontId="3" fillId="3" borderId="18" xfId="3" applyFont="1" applyFill="1" applyBorder="1" applyAlignment="1">
      <alignment horizontal="center" vertical="center" wrapText="1"/>
    </xf>
    <xf numFmtId="0" fontId="3" fillId="3" borderId="13" xfId="3" applyFont="1" applyFill="1" applyBorder="1" applyAlignment="1">
      <alignment horizontal="center" vertical="center" wrapText="1"/>
    </xf>
    <xf numFmtId="0" fontId="3" fillId="3" borderId="23" xfId="3" applyFont="1" applyFill="1" applyBorder="1" applyAlignment="1">
      <alignment horizontal="center" vertical="center" wrapText="1"/>
    </xf>
    <xf numFmtId="0" fontId="3" fillId="3" borderId="17" xfId="3" applyFont="1" applyFill="1" applyBorder="1" applyAlignment="1">
      <alignment horizontal="right" vertical="center" wrapText="1"/>
    </xf>
    <xf numFmtId="0" fontId="3" fillId="0" borderId="17" xfId="3" applyFont="1" applyFill="1" applyBorder="1" applyAlignment="1">
      <alignment horizontal="center" vertical="center"/>
    </xf>
    <xf numFmtId="9" fontId="3" fillId="0" borderId="24" xfId="3" applyNumberFormat="1" applyFont="1" applyFill="1" applyBorder="1" applyAlignment="1">
      <alignment horizontal="center" vertical="center"/>
    </xf>
    <xf numFmtId="165" fontId="19" fillId="2" borderId="25" xfId="0" applyNumberFormat="1" applyFont="1" applyFill="1" applyBorder="1" applyAlignment="1">
      <alignment vertical="center"/>
    </xf>
    <xf numFmtId="0" fontId="3" fillId="3" borderId="16" xfId="2" applyFont="1" applyFill="1" applyBorder="1" applyAlignment="1">
      <alignment horizontal="left" vertical="center"/>
    </xf>
    <xf numFmtId="0" fontId="3" fillId="3" borderId="0" xfId="2" applyFont="1" applyFill="1" applyBorder="1" applyAlignment="1">
      <alignment horizontal="left" vertical="center"/>
    </xf>
    <xf numFmtId="0" fontId="3" fillId="3" borderId="12" xfId="2" applyFont="1" applyFill="1" applyBorder="1" applyAlignment="1">
      <alignment horizontal="left" vertical="center"/>
    </xf>
    <xf numFmtId="0" fontId="18" fillId="6" borderId="22" xfId="3" applyFont="1" applyFill="1" applyBorder="1" applyAlignment="1">
      <alignment horizontal="center" vertical="center" wrapText="1"/>
    </xf>
    <xf numFmtId="0" fontId="14" fillId="6" borderId="11" xfId="3" applyFont="1" applyFill="1" applyBorder="1" applyAlignment="1">
      <alignment horizontal="center" vertical="center" wrapText="1"/>
    </xf>
    <xf numFmtId="0" fontId="14" fillId="6" borderId="33" xfId="3" applyFont="1" applyFill="1" applyBorder="1" applyAlignment="1">
      <alignment horizontal="center" vertical="center" wrapText="1"/>
    </xf>
    <xf numFmtId="0" fontId="18" fillId="6" borderId="36" xfId="3" applyFont="1" applyFill="1" applyBorder="1" applyAlignment="1">
      <alignment horizontal="center" vertical="center" wrapText="1"/>
    </xf>
    <xf numFmtId="0" fontId="21" fillId="6" borderId="45" xfId="0" applyFont="1" applyFill="1" applyBorder="1" applyAlignment="1">
      <alignment horizontal="center" vertical="center"/>
    </xf>
    <xf numFmtId="0" fontId="21" fillId="6" borderId="46" xfId="0" applyFont="1" applyFill="1" applyBorder="1" applyAlignment="1">
      <alignment horizontal="center" vertical="center"/>
    </xf>
    <xf numFmtId="10" fontId="21" fillId="6" borderId="24" xfId="0" applyNumberFormat="1" applyFont="1" applyFill="1" applyBorder="1" applyAlignment="1" applyProtection="1">
      <alignment horizontal="right" vertical="center"/>
      <protection hidden="1"/>
    </xf>
    <xf numFmtId="164" fontId="8" fillId="7" borderId="47" xfId="0" applyNumberFormat="1" applyFont="1" applyFill="1" applyBorder="1" applyAlignment="1">
      <alignment horizontal="center" vertical="center"/>
    </xf>
    <xf numFmtId="10" fontId="8" fillId="7" borderId="47" xfId="0" applyNumberFormat="1" applyFont="1" applyFill="1" applyBorder="1" applyAlignment="1">
      <alignment vertical="center"/>
    </xf>
    <xf numFmtId="9" fontId="8" fillId="7" borderId="48" xfId="4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6" fillId="8" borderId="10" xfId="0" applyFont="1" applyFill="1" applyBorder="1" applyAlignment="1">
      <alignment horizontal="center" vertical="center" wrapText="1"/>
    </xf>
    <xf numFmtId="166" fontId="13" fillId="0" borderId="14" xfId="6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27" fillId="0" borderId="0" xfId="0" applyFont="1" applyFill="1" applyBorder="1" applyAlignment="1">
      <alignment horizontal="center"/>
    </xf>
    <xf numFmtId="167" fontId="31" fillId="8" borderId="0" xfId="7" applyNumberFormat="1" applyFont="1" applyFill="1" applyBorder="1" applyAlignment="1" applyProtection="1">
      <alignment vertical="center" wrapText="1"/>
    </xf>
    <xf numFmtId="167" fontId="33" fillId="8" borderId="0" xfId="7" applyNumberFormat="1" applyFont="1" applyFill="1" applyBorder="1" applyAlignment="1" applyProtection="1">
      <alignment vertical="center" wrapText="1"/>
      <protection locked="0"/>
    </xf>
    <xf numFmtId="167" fontId="33" fillId="8" borderId="0" xfId="7" applyNumberFormat="1" applyFont="1" applyFill="1" applyBorder="1" applyAlignment="1" applyProtection="1">
      <alignment vertical="center" wrapText="1"/>
    </xf>
    <xf numFmtId="167" fontId="31" fillId="8" borderId="0" xfId="7" applyNumberFormat="1" applyFont="1" applyFill="1" applyBorder="1" applyAlignment="1" applyProtection="1">
      <alignment vertical="center" wrapText="1"/>
      <protection locked="0"/>
    </xf>
    <xf numFmtId="0" fontId="31" fillId="8" borderId="49" xfId="0" applyFont="1" applyFill="1" applyBorder="1" applyAlignment="1" applyProtection="1">
      <alignment vertical="center" wrapText="1"/>
    </xf>
    <xf numFmtId="0" fontId="31" fillId="8" borderId="49" xfId="0" applyFont="1" applyFill="1" applyBorder="1" applyAlignment="1" applyProtection="1">
      <alignment vertical="center" wrapText="1"/>
      <protection locked="0"/>
    </xf>
    <xf numFmtId="167" fontId="31" fillId="8" borderId="49" xfId="7" applyNumberFormat="1" applyFont="1" applyFill="1" applyBorder="1" applyAlignment="1" applyProtection="1">
      <alignment vertical="center" wrapText="1"/>
      <protection locked="0"/>
    </xf>
    <xf numFmtId="167" fontId="31" fillId="8" borderId="49" xfId="7" applyNumberFormat="1" applyFont="1" applyFill="1" applyBorder="1" applyAlignment="1" applyProtection="1">
      <alignment vertical="center" wrapText="1"/>
    </xf>
    <xf numFmtId="0" fontId="33" fillId="3" borderId="49" xfId="0" applyFont="1" applyFill="1" applyBorder="1" applyAlignment="1" applyProtection="1">
      <alignment vertical="center" wrapText="1"/>
    </xf>
    <xf numFmtId="0" fontId="33" fillId="0" borderId="49" xfId="0" applyFont="1" applyBorder="1" applyAlignment="1" applyProtection="1">
      <alignment horizontal="center" vertical="center" wrapText="1"/>
      <protection locked="0"/>
    </xf>
    <xf numFmtId="0" fontId="33" fillId="3" borderId="49" xfId="0" applyFont="1" applyFill="1" applyBorder="1" applyAlignment="1" applyProtection="1">
      <alignment vertical="center" wrapText="1"/>
      <protection locked="0"/>
    </xf>
    <xf numFmtId="167" fontId="33" fillId="3" borderId="49" xfId="7" applyNumberFormat="1" applyFont="1" applyFill="1" applyBorder="1" applyAlignment="1" applyProtection="1">
      <alignment vertical="center" wrapText="1"/>
      <protection locked="0"/>
    </xf>
    <xf numFmtId="167" fontId="33" fillId="7" borderId="49" xfId="7" applyNumberFormat="1" applyFont="1" applyFill="1" applyBorder="1" applyAlignment="1" applyProtection="1">
      <alignment vertical="center" wrapText="1"/>
    </xf>
    <xf numFmtId="0" fontId="31" fillId="8" borderId="50" xfId="0" applyFont="1" applyFill="1" applyBorder="1" applyAlignment="1" applyProtection="1">
      <alignment vertical="center" wrapText="1"/>
    </xf>
    <xf numFmtId="0" fontId="31" fillId="8" borderId="50" xfId="0" applyFont="1" applyFill="1" applyBorder="1" applyAlignment="1" applyProtection="1">
      <alignment vertical="center" wrapText="1"/>
      <protection locked="0"/>
    </xf>
    <xf numFmtId="167" fontId="31" fillId="8" borderId="50" xfId="7" applyNumberFormat="1" applyFont="1" applyFill="1" applyBorder="1" applyAlignment="1" applyProtection="1">
      <alignment vertical="center" wrapText="1"/>
      <protection locked="0"/>
    </xf>
    <xf numFmtId="167" fontId="31" fillId="8" borderId="50" xfId="7" applyNumberFormat="1" applyFont="1" applyFill="1" applyBorder="1" applyAlignment="1" applyProtection="1">
      <alignment vertical="center" wrapText="1"/>
    </xf>
    <xf numFmtId="0" fontId="33" fillId="8" borderId="0" xfId="0" applyFont="1" applyFill="1" applyBorder="1" applyAlignment="1" applyProtection="1">
      <alignment vertical="center" wrapText="1"/>
      <protection locked="0"/>
    </xf>
    <xf numFmtId="0" fontId="31" fillId="8" borderId="0" xfId="0" applyFont="1" applyFill="1" applyBorder="1" applyAlignment="1" applyProtection="1">
      <alignment vertical="center" wrapText="1"/>
    </xf>
    <xf numFmtId="0" fontId="31" fillId="8" borderId="0" xfId="0" applyFont="1" applyFill="1" applyBorder="1" applyAlignment="1" applyProtection="1">
      <alignment vertical="center" wrapText="1"/>
      <protection locked="0"/>
    </xf>
    <xf numFmtId="0" fontId="31" fillId="8" borderId="52" xfId="0" applyFont="1" applyFill="1" applyBorder="1" applyAlignment="1" applyProtection="1">
      <alignment vertical="center" wrapText="1"/>
    </xf>
    <xf numFmtId="0" fontId="31" fillId="8" borderId="53" xfId="0" applyFont="1" applyFill="1" applyBorder="1" applyAlignment="1" applyProtection="1">
      <alignment vertical="center" wrapText="1"/>
      <protection locked="0"/>
    </xf>
    <xf numFmtId="167" fontId="31" fillId="8" borderId="53" xfId="7" applyNumberFormat="1" applyFont="1" applyFill="1" applyBorder="1" applyAlignment="1" applyProtection="1">
      <alignment vertical="center" wrapText="1"/>
      <protection locked="0"/>
    </xf>
    <xf numFmtId="167" fontId="31" fillId="8" borderId="54" xfId="7" applyNumberFormat="1" applyFont="1" applyFill="1" applyBorder="1" applyAlignment="1" applyProtection="1">
      <alignment vertical="center" wrapText="1"/>
    </xf>
    <xf numFmtId="0" fontId="13" fillId="3" borderId="49" xfId="0" applyFont="1" applyFill="1" applyBorder="1" applyAlignment="1" applyProtection="1">
      <alignment vertical="center" wrapText="1"/>
    </xf>
    <xf numFmtId="0" fontId="3" fillId="8" borderId="49" xfId="0" applyFont="1" applyFill="1" applyBorder="1" applyAlignment="1">
      <alignment vertical="center"/>
    </xf>
    <xf numFmtId="0" fontId="4" fillId="3" borderId="49" xfId="0" applyFont="1" applyFill="1" applyBorder="1" applyAlignment="1">
      <alignment vertical="center"/>
    </xf>
    <xf numFmtId="0" fontId="3" fillId="8" borderId="0" xfId="0" applyFont="1" applyFill="1" applyBorder="1" applyAlignment="1">
      <alignment vertical="center"/>
    </xf>
    <xf numFmtId="165" fontId="19" fillId="2" borderId="57" xfId="0" applyNumberFormat="1" applyFont="1" applyFill="1" applyBorder="1" applyAlignment="1">
      <alignment vertical="center"/>
    </xf>
    <xf numFmtId="0" fontId="30" fillId="6" borderId="58" xfId="0" applyFont="1" applyFill="1" applyBorder="1" applyAlignment="1" applyProtection="1">
      <alignment horizontal="center" vertical="center" wrapText="1"/>
    </xf>
    <xf numFmtId="0" fontId="28" fillId="8" borderId="60" xfId="0" applyFont="1" applyFill="1" applyBorder="1" applyAlignment="1" applyProtection="1">
      <alignment horizontal="center" vertical="center"/>
    </xf>
    <xf numFmtId="2" fontId="3" fillId="8" borderId="59" xfId="0" applyNumberFormat="1" applyFont="1" applyFill="1" applyBorder="1" applyAlignment="1">
      <alignment vertical="center"/>
    </xf>
    <xf numFmtId="0" fontId="32" fillId="3" borderId="58" xfId="0" applyFont="1" applyFill="1" applyBorder="1" applyAlignment="1" applyProtection="1">
      <alignment horizontal="center" vertical="center"/>
    </xf>
    <xf numFmtId="167" fontId="29" fillId="2" borderId="61" xfId="7" applyNumberFormat="1" applyFont="1" applyFill="1" applyBorder="1" applyAlignment="1" applyProtection="1">
      <alignment vertical="center" wrapText="1"/>
    </xf>
    <xf numFmtId="0" fontId="28" fillId="8" borderId="58" xfId="0" applyFont="1" applyFill="1" applyBorder="1" applyAlignment="1" applyProtection="1">
      <alignment horizontal="center" vertical="center"/>
    </xf>
    <xf numFmtId="167" fontId="29" fillId="0" borderId="61" xfId="7" applyNumberFormat="1" applyFont="1" applyBorder="1" applyAlignment="1" applyProtection="1">
      <alignment vertical="center" wrapText="1"/>
    </xf>
    <xf numFmtId="167" fontId="29" fillId="10" borderId="61" xfId="7" applyNumberFormat="1" applyFont="1" applyFill="1" applyBorder="1" applyAlignment="1" applyProtection="1">
      <alignment vertical="center" wrapText="1"/>
    </xf>
    <xf numFmtId="2" fontId="3" fillId="8" borderId="59" xfId="0" applyNumberFormat="1" applyFont="1" applyFill="1" applyBorder="1" applyAlignment="1">
      <alignment horizontal="right" vertical="center"/>
    </xf>
    <xf numFmtId="167" fontId="29" fillId="2" borderId="61" xfId="7" applyNumberFormat="1" applyFont="1" applyFill="1" applyBorder="1" applyAlignment="1" applyProtection="1">
      <alignment horizontal="right" vertical="center" wrapText="1"/>
    </xf>
    <xf numFmtId="0" fontId="28" fillId="8" borderId="62" xfId="0" applyFont="1" applyFill="1" applyBorder="1" applyAlignment="1" applyProtection="1">
      <alignment horizontal="center" vertical="center"/>
    </xf>
    <xf numFmtId="0" fontId="28" fillId="8" borderId="63" xfId="0" applyFont="1" applyFill="1" applyBorder="1" applyAlignment="1" applyProtection="1">
      <alignment horizontal="center" vertical="center"/>
    </xf>
    <xf numFmtId="2" fontId="3" fillId="8" borderId="64" xfId="0" applyNumberFormat="1" applyFont="1" applyFill="1" applyBorder="1" applyAlignment="1">
      <alignment vertical="center"/>
    </xf>
    <xf numFmtId="167" fontId="31" fillId="2" borderId="61" xfId="7" applyNumberFormat="1" applyFont="1" applyFill="1" applyBorder="1" applyAlignment="1" applyProtection="1">
      <alignment vertical="center" wrapText="1"/>
    </xf>
    <xf numFmtId="0" fontId="28" fillId="8" borderId="65" xfId="0" applyFont="1" applyFill="1" applyBorder="1" applyAlignment="1" applyProtection="1">
      <alignment horizontal="center" vertical="center"/>
    </xf>
    <xf numFmtId="0" fontId="3" fillId="8" borderId="58" xfId="0" applyFont="1" applyFill="1" applyBorder="1" applyAlignment="1">
      <alignment horizontal="center" vertical="center"/>
    </xf>
    <xf numFmtId="49" fontId="4" fillId="2" borderId="61" xfId="0" applyNumberFormat="1" applyFont="1" applyFill="1" applyBorder="1" applyAlignment="1">
      <alignment vertical="center"/>
    </xf>
    <xf numFmtId="0" fontId="4" fillId="3" borderId="58" xfId="0" applyFont="1" applyFill="1" applyBorder="1" applyAlignment="1">
      <alignment horizontal="center" vertical="center"/>
    </xf>
    <xf numFmtId="0" fontId="3" fillId="8" borderId="62" xfId="0" applyFont="1" applyFill="1" applyBorder="1" applyAlignment="1">
      <alignment horizontal="center" vertical="center"/>
    </xf>
    <xf numFmtId="167" fontId="3" fillId="8" borderId="59" xfId="0" applyNumberFormat="1" applyFont="1" applyFill="1" applyBorder="1"/>
    <xf numFmtId="0" fontId="36" fillId="3" borderId="66" xfId="0" applyFont="1" applyFill="1" applyBorder="1" applyAlignment="1" applyProtection="1">
      <alignment horizontal="center" vertical="center" wrapText="1"/>
    </xf>
    <xf numFmtId="0" fontId="36" fillId="3" borderId="67" xfId="0" applyFont="1" applyFill="1" applyBorder="1" applyAlignment="1" applyProtection="1">
      <alignment horizontal="center" vertical="center" wrapText="1"/>
    </xf>
    <xf numFmtId="2" fontId="21" fillId="11" borderId="69" xfId="0" applyNumberFormat="1" applyFont="1" applyFill="1" applyBorder="1" applyAlignment="1">
      <alignment vertical="center"/>
    </xf>
    <xf numFmtId="0" fontId="6" fillId="3" borderId="66" xfId="0" applyFont="1" applyFill="1" applyBorder="1" applyAlignment="1">
      <alignment horizontal="center" vertical="center"/>
    </xf>
    <xf numFmtId="49" fontId="9" fillId="3" borderId="61" xfId="0" applyNumberFormat="1" applyFont="1" applyFill="1" applyBorder="1" applyAlignment="1">
      <alignment vertical="center"/>
    </xf>
    <xf numFmtId="0" fontId="3" fillId="3" borderId="49" xfId="0" applyFont="1" applyFill="1" applyBorder="1" applyAlignment="1">
      <alignment vertical="center"/>
    </xf>
    <xf numFmtId="0" fontId="3" fillId="11" borderId="68" xfId="0" applyFont="1" applyFill="1" applyBorder="1" applyAlignment="1">
      <alignment vertical="center"/>
    </xf>
    <xf numFmtId="0" fontId="34" fillId="0" borderId="58" xfId="0" applyFont="1" applyBorder="1" applyAlignment="1" applyProtection="1">
      <alignment vertical="center" wrapText="1"/>
    </xf>
    <xf numFmtId="0" fontId="34" fillId="0" borderId="49" xfId="0" applyFont="1" applyBorder="1" applyAlignment="1" applyProtection="1">
      <alignment vertical="center" wrapText="1"/>
    </xf>
    <xf numFmtId="0" fontId="34" fillId="0" borderId="62" xfId="0" applyFont="1" applyBorder="1" applyAlignment="1" applyProtection="1">
      <alignment vertical="center" wrapText="1"/>
    </xf>
    <xf numFmtId="0" fontId="34" fillId="0" borderId="51" xfId="0" applyFont="1" applyBorder="1" applyAlignment="1" applyProtection="1">
      <alignment vertical="center" wrapText="1"/>
    </xf>
    <xf numFmtId="0" fontId="34" fillId="0" borderId="58" xfId="0" applyFont="1" applyBorder="1" applyAlignment="1" applyProtection="1">
      <alignment horizontal="center" vertical="center" wrapText="1"/>
    </xf>
    <xf numFmtId="0" fontId="34" fillId="0" borderId="49" xfId="0" applyFont="1" applyBorder="1" applyAlignment="1" applyProtection="1">
      <alignment horizontal="center" vertical="center" wrapText="1"/>
    </xf>
    <xf numFmtId="0" fontId="31" fillId="8" borderId="0" xfId="0" applyFont="1" applyFill="1" applyBorder="1" applyAlignment="1" applyProtection="1">
      <alignment vertical="center" wrapText="1"/>
    </xf>
    <xf numFmtId="0" fontId="5" fillId="3" borderId="66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61" xfId="0" applyFont="1" applyFill="1" applyBorder="1" applyAlignment="1">
      <alignment horizontal="left" vertical="center"/>
    </xf>
    <xf numFmtId="0" fontId="20" fillId="9" borderId="55" xfId="0" applyFont="1" applyFill="1" applyBorder="1" applyAlignment="1">
      <alignment horizontal="right" vertical="center"/>
    </xf>
    <xf numFmtId="0" fontId="20" fillId="9" borderId="56" xfId="0" applyFont="1" applyFill="1" applyBorder="1" applyAlignment="1">
      <alignment horizontal="right" vertical="center"/>
    </xf>
    <xf numFmtId="0" fontId="30" fillId="6" borderId="49" xfId="0" applyFont="1" applyFill="1" applyBorder="1" applyAlignment="1" applyProtection="1">
      <alignment horizontal="left" vertical="center" wrapText="1"/>
      <protection locked="0"/>
    </xf>
    <xf numFmtId="0" fontId="30" fillId="6" borderId="59" xfId="0" applyFont="1" applyFill="1" applyBorder="1" applyAlignment="1" applyProtection="1">
      <alignment horizontal="left" vertical="center" wrapText="1"/>
      <protection locked="0"/>
    </xf>
    <xf numFmtId="0" fontId="34" fillId="0" borderId="62" xfId="0" applyFont="1" applyBorder="1" applyAlignment="1" applyProtection="1">
      <alignment horizontal="center" vertical="center" wrapText="1"/>
    </xf>
    <xf numFmtId="0" fontId="34" fillId="0" borderId="51" xfId="0" applyFont="1" applyBorder="1" applyAlignment="1" applyProtection="1">
      <alignment horizontal="center" vertical="center" wrapText="1"/>
    </xf>
    <xf numFmtId="0" fontId="20" fillId="6" borderId="55" xfId="0" applyFont="1" applyFill="1" applyBorder="1" applyAlignment="1">
      <alignment horizontal="center" vertical="center" wrapText="1"/>
    </xf>
    <xf numFmtId="0" fontId="20" fillId="6" borderId="56" xfId="0" applyFont="1" applyFill="1" applyBorder="1" applyAlignment="1">
      <alignment horizontal="center" vertical="center" wrapText="1"/>
    </xf>
    <xf numFmtId="0" fontId="20" fillId="6" borderId="57" xfId="0" applyFont="1" applyFill="1" applyBorder="1" applyAlignment="1">
      <alignment horizontal="center" vertical="center" wrapText="1"/>
    </xf>
    <xf numFmtId="0" fontId="22" fillId="5" borderId="66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 vertical="center" wrapText="1"/>
    </xf>
    <xf numFmtId="0" fontId="21" fillId="6" borderId="44" xfId="0" applyFont="1" applyFill="1" applyBorder="1" applyAlignment="1">
      <alignment horizontal="center" vertical="center"/>
    </xf>
    <xf numFmtId="0" fontId="21" fillId="6" borderId="4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8" fillId="0" borderId="40" xfId="0" applyFont="1" applyFill="1" applyBorder="1" applyAlignment="1">
      <alignment horizontal="left" vertical="center" wrapText="1"/>
    </xf>
    <xf numFmtId="0" fontId="6" fillId="7" borderId="38" xfId="0" applyFont="1" applyFill="1" applyBorder="1" applyAlignment="1">
      <alignment horizontal="right" vertical="center"/>
    </xf>
    <xf numFmtId="0" fontId="6" fillId="7" borderId="39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 wrapText="1"/>
    </xf>
    <xf numFmtId="0" fontId="6" fillId="3" borderId="32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8" fillId="7" borderId="32" xfId="0" applyFont="1" applyFill="1" applyBorder="1" applyAlignment="1">
      <alignment horizontal="left" vertical="center"/>
    </xf>
    <xf numFmtId="0" fontId="8" fillId="7" borderId="2" xfId="0" applyFont="1" applyFill="1" applyBorder="1" applyAlignment="1">
      <alignment horizontal="left" vertical="center"/>
    </xf>
    <xf numFmtId="0" fontId="8" fillId="7" borderId="22" xfId="0" applyFont="1" applyFill="1" applyBorder="1" applyAlignment="1">
      <alignment horizontal="left" vertical="center"/>
    </xf>
    <xf numFmtId="0" fontId="6" fillId="8" borderId="19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9" borderId="36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37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6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7" borderId="30" xfId="0" applyFont="1" applyFill="1" applyBorder="1" applyAlignment="1">
      <alignment horizontal="right" vertical="center"/>
    </xf>
    <xf numFmtId="0" fontId="6" fillId="7" borderId="31" xfId="0" applyFont="1" applyFill="1" applyBorder="1" applyAlignment="1">
      <alignment horizontal="right" vertical="center"/>
    </xf>
    <xf numFmtId="164" fontId="6" fillId="8" borderId="15" xfId="0" applyNumberFormat="1" applyFont="1" applyFill="1" applyBorder="1" applyAlignment="1">
      <alignment horizontal="center" vertical="center" wrapText="1"/>
    </xf>
    <xf numFmtId="164" fontId="6" fillId="8" borderId="34" xfId="0" applyNumberFormat="1" applyFont="1" applyFill="1" applyBorder="1" applyAlignment="1">
      <alignment horizontal="center" vertical="center" wrapText="1"/>
    </xf>
    <xf numFmtId="0" fontId="20" fillId="6" borderId="27" xfId="0" applyFont="1" applyFill="1" applyBorder="1" applyAlignment="1">
      <alignment horizontal="center" vertical="center"/>
    </xf>
    <xf numFmtId="0" fontId="20" fillId="6" borderId="28" xfId="0" applyFont="1" applyFill="1" applyBorder="1" applyAlignment="1">
      <alignment horizontal="center" vertical="center"/>
    </xf>
    <xf numFmtId="0" fontId="20" fillId="6" borderId="29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left" vertical="center"/>
    </xf>
    <xf numFmtId="0" fontId="8" fillId="7" borderId="5" xfId="0" applyFont="1" applyFill="1" applyBorder="1" applyAlignment="1">
      <alignment horizontal="left" vertical="center"/>
    </xf>
    <xf numFmtId="0" fontId="8" fillId="7" borderId="20" xfId="0" applyFont="1" applyFill="1" applyBorder="1" applyAlignment="1">
      <alignment horizontal="left" vertical="center"/>
    </xf>
    <xf numFmtId="0" fontId="6" fillId="7" borderId="41" xfId="0" applyFont="1" applyFill="1" applyBorder="1" applyAlignment="1">
      <alignment horizontal="right" vertical="center"/>
    </xf>
    <xf numFmtId="0" fontId="6" fillId="7" borderId="42" xfId="0" applyFont="1" applyFill="1" applyBorder="1" applyAlignment="1">
      <alignment horizontal="right" vertical="center"/>
    </xf>
    <xf numFmtId="0" fontId="6" fillId="9" borderId="3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2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0" fillId="9" borderId="30" xfId="0" applyFont="1" applyFill="1" applyBorder="1" applyAlignment="1">
      <alignment horizontal="right" vertical="center"/>
    </xf>
    <xf numFmtId="0" fontId="20" fillId="9" borderId="31" xfId="0" applyFont="1" applyFill="1" applyBorder="1" applyAlignment="1">
      <alignment horizontal="right" vertical="center"/>
    </xf>
    <xf numFmtId="0" fontId="20" fillId="6" borderId="41" xfId="0" applyFont="1" applyFill="1" applyBorder="1" applyAlignment="1">
      <alignment horizontal="center" vertical="center"/>
    </xf>
    <xf numFmtId="0" fontId="20" fillId="6" borderId="42" xfId="0" applyFont="1" applyFill="1" applyBorder="1" applyAlignment="1">
      <alignment horizontal="center" vertical="center"/>
    </xf>
    <xf numFmtId="0" fontId="20" fillId="6" borderId="43" xfId="0" applyFont="1" applyFill="1" applyBorder="1" applyAlignment="1">
      <alignment horizontal="center" vertical="center"/>
    </xf>
    <xf numFmtId="0" fontId="20" fillId="6" borderId="27" xfId="0" applyFont="1" applyFill="1" applyBorder="1" applyAlignment="1">
      <alignment horizontal="center" vertical="center" wrapText="1"/>
    </xf>
    <xf numFmtId="0" fontId="20" fillId="6" borderId="28" xfId="0" applyFont="1" applyFill="1" applyBorder="1" applyAlignment="1">
      <alignment horizontal="center" vertical="center" wrapText="1"/>
    </xf>
    <xf numFmtId="0" fontId="20" fillId="6" borderId="29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3" borderId="13" xfId="3" applyFont="1" applyFill="1" applyBorder="1" applyAlignment="1">
      <alignment horizontal="left" vertical="center" wrapText="1"/>
    </xf>
    <xf numFmtId="0" fontId="3" fillId="3" borderId="10" xfId="3" applyFont="1" applyFill="1" applyBorder="1" applyAlignment="1">
      <alignment horizontal="left" vertical="center" wrapText="1"/>
    </xf>
    <xf numFmtId="9" fontId="24" fillId="0" borderId="10" xfId="4" applyFont="1" applyFill="1" applyBorder="1" applyAlignment="1">
      <alignment horizontal="center" vertical="center" wrapText="1"/>
    </xf>
    <xf numFmtId="9" fontId="24" fillId="0" borderId="14" xfId="4" applyFont="1" applyFill="1" applyBorder="1" applyAlignment="1">
      <alignment horizontal="center" vertical="center" wrapText="1"/>
    </xf>
    <xf numFmtId="0" fontId="13" fillId="9" borderId="21" xfId="3" applyFont="1" applyFill="1" applyBorder="1" applyAlignment="1">
      <alignment horizontal="center" vertical="center"/>
    </xf>
    <xf numFmtId="0" fontId="13" fillId="9" borderId="35" xfId="3" applyFont="1" applyFill="1" applyBorder="1" applyAlignment="1">
      <alignment horizontal="center" vertical="center"/>
    </xf>
    <xf numFmtId="0" fontId="13" fillId="9" borderId="34" xfId="3" applyFont="1" applyFill="1" applyBorder="1" applyAlignment="1">
      <alignment horizontal="center" vertical="center"/>
    </xf>
    <xf numFmtId="0" fontId="23" fillId="2" borderId="0" xfId="3" applyFont="1" applyFill="1" applyAlignment="1">
      <alignment horizontal="center" vertical="center" wrapText="1"/>
    </xf>
    <xf numFmtId="165" fontId="24" fillId="2" borderId="10" xfId="0" applyNumberFormat="1" applyFont="1" applyFill="1" applyBorder="1" applyAlignment="1">
      <alignment horizontal="center" vertical="center"/>
    </xf>
    <xf numFmtId="0" fontId="18" fillId="6" borderId="19" xfId="3" applyFont="1" applyFill="1" applyBorder="1" applyAlignment="1">
      <alignment horizontal="center" vertical="center" wrapText="1"/>
    </xf>
    <xf numFmtId="0" fontId="18" fillId="6" borderId="11" xfId="3" applyFont="1" applyFill="1" applyBorder="1" applyAlignment="1">
      <alignment horizontal="center" vertical="center" wrapText="1"/>
    </xf>
    <xf numFmtId="0" fontId="18" fillId="6" borderId="15" xfId="3" applyFont="1" applyFill="1" applyBorder="1" applyAlignment="1">
      <alignment horizontal="center" vertical="center" wrapText="1"/>
    </xf>
    <xf numFmtId="0" fontId="21" fillId="6" borderId="41" xfId="3" applyFont="1" applyFill="1" applyBorder="1" applyAlignment="1">
      <alignment horizontal="center" vertical="center"/>
    </xf>
    <xf numFmtId="0" fontId="21" fillId="6" borderId="42" xfId="3" applyFont="1" applyFill="1" applyBorder="1" applyAlignment="1">
      <alignment horizontal="center" vertical="center"/>
    </xf>
    <xf numFmtId="0" fontId="21" fillId="6" borderId="43" xfId="3" applyFont="1" applyFill="1" applyBorder="1" applyAlignment="1">
      <alignment horizontal="center" vertical="center"/>
    </xf>
    <xf numFmtId="0" fontId="3" fillId="3" borderId="16" xfId="2" applyFont="1" applyFill="1" applyBorder="1" applyAlignment="1">
      <alignment horizontal="left" vertical="center"/>
    </xf>
    <xf numFmtId="0" fontId="3" fillId="3" borderId="0" xfId="2" applyFont="1" applyFill="1" applyBorder="1" applyAlignment="1">
      <alignment horizontal="left" vertical="center"/>
    </xf>
    <xf numFmtId="0" fontId="3" fillId="3" borderId="12" xfId="2" applyFont="1" applyFill="1" applyBorder="1" applyAlignment="1">
      <alignment horizontal="left" vertical="center"/>
    </xf>
    <xf numFmtId="0" fontId="13" fillId="8" borderId="18" xfId="3" applyFont="1" applyFill="1" applyBorder="1" applyAlignment="1">
      <alignment horizontal="center" vertical="center"/>
    </xf>
    <xf numFmtId="0" fontId="13" fillId="8" borderId="7" xfId="3" applyFont="1" applyFill="1" applyBorder="1" applyAlignment="1">
      <alignment horizontal="center" vertical="center"/>
    </xf>
    <xf numFmtId="0" fontId="13" fillId="8" borderId="34" xfId="3" applyFont="1" applyFill="1" applyBorder="1" applyAlignment="1">
      <alignment horizontal="center" vertical="center"/>
    </xf>
    <xf numFmtId="0" fontId="5" fillId="3" borderId="16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left" vertical="center"/>
    </xf>
    <xf numFmtId="0" fontId="37" fillId="2" borderId="52" xfId="0" applyFont="1" applyFill="1" applyBorder="1" applyAlignment="1">
      <alignment vertical="center"/>
    </xf>
    <xf numFmtId="0" fontId="37" fillId="2" borderId="53" xfId="0" applyFont="1" applyFill="1" applyBorder="1" applyAlignment="1">
      <alignment vertical="center"/>
    </xf>
    <xf numFmtId="0" fontId="37" fillId="2" borderId="5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</cellXfs>
  <cellStyles count="8">
    <cellStyle name="Millares" xfId="7" builtinId="3"/>
    <cellStyle name="Moneda" xfId="1" builtinId="4"/>
    <cellStyle name="Normal" xfId="0" builtinId="0"/>
    <cellStyle name="Normal 2" xfId="2"/>
    <cellStyle name="Normal 2 2" xfId="3"/>
    <cellStyle name="Porcentual" xfId="4" builtinId="5"/>
    <cellStyle name="Porcentual 2" xfId="5"/>
    <cellStyle name="Porcentual 2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95250</xdr:rowOff>
    </xdr:from>
    <xdr:to>
      <xdr:col>1</xdr:col>
      <xdr:colOff>1689900</xdr:colOff>
      <xdr:row>4</xdr:row>
      <xdr:rowOff>123368</xdr:rowOff>
    </xdr:to>
    <xdr:pic>
      <xdr:nvPicPr>
        <xdr:cNvPr id="2" name="1 Imagen" descr="Logo_ICCA_20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455" t="30527" r="5778" b="35985"/>
        <a:stretch>
          <a:fillRect/>
        </a:stretch>
      </xdr:blipFill>
      <xdr:spPr>
        <a:xfrm>
          <a:off x="95250" y="685800"/>
          <a:ext cx="1728000" cy="3710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47625</xdr:rowOff>
    </xdr:from>
    <xdr:to>
      <xdr:col>2</xdr:col>
      <xdr:colOff>88968</xdr:colOff>
      <xdr:row>4</xdr:row>
      <xdr:rowOff>171747</xdr:rowOff>
    </xdr:to>
    <xdr:pic>
      <xdr:nvPicPr>
        <xdr:cNvPr id="3" name="2 Imagen" descr="Logo_ICCA_20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877" t="29408" r="5233" b="33908"/>
        <a:stretch>
          <a:fillRect/>
        </a:stretch>
      </xdr:blipFill>
      <xdr:spPr>
        <a:xfrm>
          <a:off x="57150" y="638175"/>
          <a:ext cx="1879668" cy="467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87474</xdr:colOff>
      <xdr:row>1</xdr:row>
      <xdr:rowOff>106694</xdr:rowOff>
    </xdr:from>
    <xdr:to>
      <xdr:col>1</xdr:col>
      <xdr:colOff>1189591</xdr:colOff>
      <xdr:row>3</xdr:row>
      <xdr:rowOff>146063</xdr:rowOff>
    </xdr:to>
    <xdr:pic>
      <xdr:nvPicPr>
        <xdr:cNvPr id="3" name="2 Imagen" descr="Logo_ICCA_20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877" t="29408" r="5233" b="33908"/>
        <a:stretch>
          <a:fillRect/>
        </a:stretch>
      </xdr:blipFill>
      <xdr:spPr>
        <a:xfrm>
          <a:off x="87474" y="349679"/>
          <a:ext cx="1879668" cy="4670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jb/Desktop/RESPALDOS%20NATU/NATU%20CNCINE/2016/CONVOCATORIA%202016/FORMATOS%20CONVOCATORIAS%20ANTERIORES/DESARROLLO%20DE%20PROYECTOS/DOCUMENTOS/formato%20presupuesto%20MODE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PRODUCCIO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supuesto ficcion 2013"/>
      <sheetName val="Hoja1"/>
    </sheetNames>
    <sheetDataSet>
      <sheetData sheetId="0"/>
      <sheetData sheetId="1">
        <row r="1">
          <cell r="A1" t="str">
            <v>Seleccionar</v>
          </cell>
        </row>
        <row r="2">
          <cell r="A2" t="str">
            <v>Días</v>
          </cell>
        </row>
        <row r="3">
          <cell r="A3" t="str">
            <v>Semanas</v>
          </cell>
        </row>
        <row r="4">
          <cell r="A4" t="str">
            <v>Meses</v>
          </cell>
        </row>
        <row r="5">
          <cell r="A5" t="str">
            <v>Paquete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SUPUESTO GENERAL PRODUCCIÓN"/>
      <sheetName val="PRESUPUESTO ETAPA PRODUCCIÓN"/>
      <sheetName val="PLAN DE FINANCIAMIENTO"/>
      <sheetName val="PLAN DE USO DEL INCENTIVO"/>
    </sheetNames>
    <sheetDataSet>
      <sheetData sheetId="0">
        <row r="255">
          <cell r="G255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5"/>
  <sheetViews>
    <sheetView tabSelected="1" zoomScaleNormal="100" workbookViewId="0">
      <selection activeCell="A2" sqref="A2:G2"/>
    </sheetView>
  </sheetViews>
  <sheetFormatPr baseColWidth="10" defaultRowHeight="12.75"/>
  <cols>
    <col min="1" max="1" width="2" customWidth="1"/>
    <col min="2" max="2" width="65.85546875" bestFit="1" customWidth="1"/>
    <col min="3" max="3" width="11.28515625" bestFit="1" customWidth="1"/>
    <col min="7" max="7" width="14.42578125" bestFit="1" customWidth="1"/>
    <col min="9" max="9" width="38.140625" customWidth="1"/>
  </cols>
  <sheetData>
    <row r="1" spans="1:13" s="10" customFormat="1" ht="36" customHeight="1">
      <c r="A1" s="143" t="s">
        <v>176</v>
      </c>
      <c r="B1" s="144"/>
      <c r="C1" s="144"/>
      <c r="D1" s="144"/>
      <c r="E1" s="144"/>
      <c r="F1" s="144"/>
      <c r="G1" s="145"/>
      <c r="I1" s="252" t="s">
        <v>179</v>
      </c>
      <c r="J1" s="253"/>
      <c r="K1" s="253"/>
      <c r="L1" s="253"/>
      <c r="M1" s="254"/>
    </row>
    <row r="2" spans="1:13" s="10" customFormat="1" ht="17.25" customHeight="1">
      <c r="A2" s="146" t="s">
        <v>53</v>
      </c>
      <c r="B2" s="147"/>
      <c r="C2" s="147"/>
      <c r="D2" s="147"/>
      <c r="E2" s="147"/>
      <c r="F2" s="147"/>
      <c r="G2" s="148"/>
      <c r="I2" s="255" t="s">
        <v>54</v>
      </c>
      <c r="J2" s="256"/>
      <c r="K2" s="256"/>
      <c r="L2" s="256"/>
      <c r="M2" s="257"/>
    </row>
    <row r="3" spans="1:13" s="10" customFormat="1" ht="13.5">
      <c r="A3" s="149"/>
      <c r="B3" s="150"/>
      <c r="C3" s="150"/>
      <c r="D3" s="150"/>
      <c r="E3" s="150"/>
      <c r="F3" s="150"/>
      <c r="G3" s="151"/>
      <c r="I3" s="255" t="s">
        <v>180</v>
      </c>
      <c r="J3" s="256"/>
      <c r="K3" s="256"/>
      <c r="L3" s="256"/>
      <c r="M3" s="257"/>
    </row>
    <row r="4" spans="1:13" s="10" customFormat="1" ht="13.5">
      <c r="A4" s="149"/>
      <c r="B4" s="150"/>
      <c r="C4" s="150"/>
      <c r="D4" s="150"/>
      <c r="E4" s="150"/>
      <c r="F4" s="150"/>
      <c r="G4" s="151"/>
      <c r="I4" s="255" t="s">
        <v>181</v>
      </c>
      <c r="J4" s="256"/>
      <c r="K4" s="256"/>
      <c r="L4" s="256"/>
      <c r="M4" s="257"/>
    </row>
    <row r="5" spans="1:13" s="10" customFormat="1" ht="16.5">
      <c r="A5" s="123"/>
      <c r="B5" s="152"/>
      <c r="C5" s="152"/>
      <c r="D5" s="153"/>
      <c r="E5" s="153"/>
      <c r="F5" s="39"/>
      <c r="G5" s="124"/>
      <c r="I5" s="255" t="s">
        <v>182</v>
      </c>
      <c r="J5" s="256"/>
      <c r="K5" s="256"/>
      <c r="L5" s="256"/>
      <c r="M5" s="257"/>
    </row>
    <row r="6" spans="1:13" s="42" customFormat="1" ht="18.75" thickBot="1">
      <c r="A6" s="134" t="s">
        <v>42</v>
      </c>
      <c r="B6" s="135"/>
      <c r="C6" s="135"/>
      <c r="D6" s="135"/>
      <c r="E6" s="135"/>
      <c r="F6" s="135"/>
      <c r="G6" s="136"/>
      <c r="I6" s="255" t="s">
        <v>183</v>
      </c>
      <c r="J6" s="256"/>
      <c r="K6" s="256"/>
      <c r="L6" s="256"/>
      <c r="M6" s="257"/>
    </row>
    <row r="7" spans="1:13" s="12" customFormat="1" ht="37.5" customHeight="1">
      <c r="A7" s="137" t="s">
        <v>175</v>
      </c>
      <c r="B7" s="138"/>
      <c r="C7" s="138"/>
      <c r="D7" s="138"/>
      <c r="E7" s="138"/>
      <c r="F7" s="138"/>
      <c r="G7" s="99">
        <v>0</v>
      </c>
      <c r="H7" s="13"/>
      <c r="I7" s="13"/>
      <c r="J7" s="13"/>
      <c r="K7" s="13"/>
      <c r="L7" s="13"/>
    </row>
    <row r="8" spans="1:13" s="70" customFormat="1" ht="18" customHeight="1">
      <c r="A8" s="100"/>
      <c r="B8" s="139" t="s">
        <v>65</v>
      </c>
      <c r="C8" s="139"/>
      <c r="D8" s="139"/>
      <c r="E8" s="139"/>
      <c r="F8" s="139"/>
      <c r="G8" s="140"/>
    </row>
    <row r="9" spans="1:13" s="69" customFormat="1" ht="18" customHeight="1">
      <c r="A9" s="101"/>
      <c r="B9" s="84" t="s">
        <v>66</v>
      </c>
      <c r="C9" s="85"/>
      <c r="D9" s="85"/>
      <c r="E9" s="86"/>
      <c r="F9" s="87"/>
      <c r="G9" s="102">
        <f>F10+F11+F12+F13+F14+F15+F16</f>
        <v>0</v>
      </c>
    </row>
    <row r="10" spans="1:13" s="69" customFormat="1" ht="18" customHeight="1">
      <c r="A10" s="103"/>
      <c r="B10" s="79" t="s">
        <v>60</v>
      </c>
      <c r="C10" s="80" t="s">
        <v>54</v>
      </c>
      <c r="D10" s="81">
        <v>0</v>
      </c>
      <c r="E10" s="82">
        <v>0</v>
      </c>
      <c r="F10" s="83">
        <f>D10*E10</f>
        <v>0</v>
      </c>
      <c r="G10" s="104"/>
    </row>
    <row r="11" spans="1:13" s="69" customFormat="1" ht="18" customHeight="1">
      <c r="A11" s="103"/>
      <c r="B11" s="79" t="s">
        <v>67</v>
      </c>
      <c r="C11" s="80" t="s">
        <v>54</v>
      </c>
      <c r="D11" s="81">
        <v>0</v>
      </c>
      <c r="E11" s="82">
        <v>0</v>
      </c>
      <c r="F11" s="83">
        <f t="shared" ref="F11:F16" si="0">D11*E11</f>
        <v>0</v>
      </c>
      <c r="G11" s="104"/>
    </row>
    <row r="12" spans="1:13" s="69" customFormat="1" ht="18" customHeight="1">
      <c r="A12" s="103"/>
      <c r="B12" s="79" t="s">
        <v>68</v>
      </c>
      <c r="C12" s="80" t="s">
        <v>54</v>
      </c>
      <c r="D12" s="81">
        <v>0</v>
      </c>
      <c r="E12" s="82">
        <v>0</v>
      </c>
      <c r="F12" s="83">
        <f t="shared" si="0"/>
        <v>0</v>
      </c>
      <c r="G12" s="104"/>
    </row>
    <row r="13" spans="1:13" s="69" customFormat="1" ht="18" customHeight="1">
      <c r="A13" s="103"/>
      <c r="B13" s="79" t="s">
        <v>69</v>
      </c>
      <c r="C13" s="80" t="s">
        <v>54</v>
      </c>
      <c r="D13" s="81">
        <v>0</v>
      </c>
      <c r="E13" s="82">
        <v>0</v>
      </c>
      <c r="F13" s="83">
        <f t="shared" si="0"/>
        <v>0</v>
      </c>
      <c r="G13" s="104"/>
    </row>
    <row r="14" spans="1:13" s="69" customFormat="1" ht="18" customHeight="1">
      <c r="A14" s="103"/>
      <c r="B14" s="79" t="s">
        <v>70</v>
      </c>
      <c r="C14" s="80" t="s">
        <v>54</v>
      </c>
      <c r="D14" s="81">
        <v>0</v>
      </c>
      <c r="E14" s="82">
        <v>0</v>
      </c>
      <c r="F14" s="83">
        <f t="shared" si="0"/>
        <v>0</v>
      </c>
      <c r="G14" s="104"/>
    </row>
    <row r="15" spans="1:13" s="69" customFormat="1" ht="18" customHeight="1">
      <c r="A15" s="103"/>
      <c r="B15" s="79" t="s">
        <v>71</v>
      </c>
      <c r="C15" s="80" t="s">
        <v>54</v>
      </c>
      <c r="D15" s="81">
        <v>0</v>
      </c>
      <c r="E15" s="82">
        <v>0</v>
      </c>
      <c r="F15" s="83">
        <f t="shared" si="0"/>
        <v>0</v>
      </c>
      <c r="G15" s="104"/>
    </row>
    <row r="16" spans="1:13" s="69" customFormat="1" ht="18" customHeight="1">
      <c r="A16" s="103"/>
      <c r="B16" s="79" t="s">
        <v>72</v>
      </c>
      <c r="C16" s="80" t="s">
        <v>54</v>
      </c>
      <c r="D16" s="81">
        <v>0</v>
      </c>
      <c r="E16" s="82">
        <v>0</v>
      </c>
      <c r="F16" s="83">
        <f t="shared" si="0"/>
        <v>0</v>
      </c>
      <c r="G16" s="104"/>
    </row>
    <row r="17" spans="1:7" s="69" customFormat="1" ht="18" customHeight="1">
      <c r="A17" s="131" t="s">
        <v>55</v>
      </c>
      <c r="B17" s="132"/>
      <c r="C17" s="132"/>
      <c r="D17" s="132"/>
      <c r="E17" s="132"/>
      <c r="F17" s="132"/>
      <c r="G17" s="104"/>
    </row>
    <row r="18" spans="1:7" s="69" customFormat="1" ht="18" customHeight="1">
      <c r="A18" s="105"/>
      <c r="B18" s="89" t="s">
        <v>73</v>
      </c>
      <c r="C18" s="88"/>
      <c r="D18" s="88"/>
      <c r="E18" s="72"/>
      <c r="F18" s="73"/>
      <c r="G18" s="102">
        <f>F19+F20</f>
        <v>0</v>
      </c>
    </row>
    <row r="19" spans="1:7" s="69" customFormat="1" ht="18" customHeight="1">
      <c r="A19" s="103"/>
      <c r="B19" s="79" t="s">
        <v>74</v>
      </c>
      <c r="C19" s="80" t="s">
        <v>54</v>
      </c>
      <c r="D19" s="81">
        <v>0</v>
      </c>
      <c r="E19" s="82">
        <v>0</v>
      </c>
      <c r="F19" s="83">
        <f>D19*E19</f>
        <v>0</v>
      </c>
      <c r="G19" s="104"/>
    </row>
    <row r="20" spans="1:7" s="69" customFormat="1" ht="18" customHeight="1">
      <c r="A20" s="103"/>
      <c r="B20" s="79" t="s">
        <v>75</v>
      </c>
      <c r="C20" s="80" t="s">
        <v>54</v>
      </c>
      <c r="D20" s="81">
        <v>0</v>
      </c>
      <c r="E20" s="82">
        <v>0</v>
      </c>
      <c r="F20" s="83">
        <f>D20*E20</f>
        <v>0</v>
      </c>
      <c r="G20" s="104"/>
    </row>
    <row r="21" spans="1:7" s="69" customFormat="1" ht="18" customHeight="1">
      <c r="A21" s="141" t="s">
        <v>55</v>
      </c>
      <c r="B21" s="142"/>
      <c r="C21" s="142"/>
      <c r="D21" s="142"/>
      <c r="E21" s="142"/>
      <c r="F21" s="142"/>
      <c r="G21" s="104"/>
    </row>
    <row r="22" spans="1:7" s="69" customFormat="1" ht="18" customHeight="1">
      <c r="A22" s="105"/>
      <c r="B22" s="75" t="s">
        <v>76</v>
      </c>
      <c r="C22" s="76"/>
      <c r="D22" s="76"/>
      <c r="E22" s="77"/>
      <c r="F22" s="78"/>
      <c r="G22" s="102">
        <f>F23+F24+F25</f>
        <v>0</v>
      </c>
    </row>
    <row r="23" spans="1:7" s="69" customFormat="1" ht="18" customHeight="1">
      <c r="A23" s="103"/>
      <c r="B23" s="79" t="s">
        <v>77</v>
      </c>
      <c r="C23" s="80" t="s">
        <v>54</v>
      </c>
      <c r="D23" s="81">
        <v>0</v>
      </c>
      <c r="E23" s="82">
        <v>0</v>
      </c>
      <c r="F23" s="83">
        <f>D23*E23</f>
        <v>0</v>
      </c>
      <c r="G23" s="106"/>
    </row>
    <row r="24" spans="1:7" s="69" customFormat="1" ht="18" customHeight="1">
      <c r="A24" s="103"/>
      <c r="B24" s="79" t="s">
        <v>78</v>
      </c>
      <c r="C24" s="80" t="s">
        <v>54</v>
      </c>
      <c r="D24" s="81">
        <v>0</v>
      </c>
      <c r="E24" s="82">
        <v>0</v>
      </c>
      <c r="F24" s="83">
        <f>D24*E24</f>
        <v>0</v>
      </c>
      <c r="G24" s="107"/>
    </row>
    <row r="25" spans="1:7" s="69" customFormat="1" ht="18" customHeight="1">
      <c r="A25" s="103"/>
      <c r="B25" s="79" t="s">
        <v>79</v>
      </c>
      <c r="C25" s="80" t="s">
        <v>54</v>
      </c>
      <c r="D25" s="81">
        <v>0</v>
      </c>
      <c r="E25" s="82">
        <v>0</v>
      </c>
      <c r="F25" s="83">
        <f>D25*E25</f>
        <v>0</v>
      </c>
      <c r="G25" s="107"/>
    </row>
    <row r="26" spans="1:7" s="69" customFormat="1" ht="18" customHeight="1">
      <c r="A26" s="131" t="s">
        <v>55</v>
      </c>
      <c r="B26" s="132"/>
      <c r="C26" s="132"/>
      <c r="D26" s="132"/>
      <c r="E26" s="132"/>
      <c r="F26" s="132"/>
      <c r="G26" s="107"/>
    </row>
    <row r="27" spans="1:7" s="69" customFormat="1" ht="18" customHeight="1">
      <c r="A27" s="105"/>
      <c r="B27" s="75" t="s">
        <v>80</v>
      </c>
      <c r="C27" s="76"/>
      <c r="D27" s="76"/>
      <c r="E27" s="77"/>
      <c r="F27" s="78"/>
      <c r="G27" s="108">
        <f>F28+F29+F30+F31+F32</f>
        <v>0</v>
      </c>
    </row>
    <row r="28" spans="1:7" s="69" customFormat="1" ht="18" customHeight="1">
      <c r="A28" s="103"/>
      <c r="B28" s="79" t="s">
        <v>81</v>
      </c>
      <c r="C28" s="80" t="s">
        <v>54</v>
      </c>
      <c r="D28" s="81">
        <v>0</v>
      </c>
      <c r="E28" s="82">
        <v>0</v>
      </c>
      <c r="F28" s="83">
        <f>D28*E28</f>
        <v>0</v>
      </c>
      <c r="G28" s="109"/>
    </row>
    <row r="29" spans="1:7" s="69" customFormat="1" ht="18" customHeight="1">
      <c r="A29" s="103"/>
      <c r="B29" s="79" t="s">
        <v>82</v>
      </c>
      <c r="C29" s="80" t="s">
        <v>54</v>
      </c>
      <c r="D29" s="81">
        <v>0</v>
      </c>
      <c r="E29" s="82">
        <v>0</v>
      </c>
      <c r="F29" s="83">
        <f>D29*E29</f>
        <v>0</v>
      </c>
      <c r="G29" s="109"/>
    </row>
    <row r="30" spans="1:7" s="69" customFormat="1" ht="18" customHeight="1">
      <c r="A30" s="103"/>
      <c r="B30" s="79" t="s">
        <v>83</v>
      </c>
      <c r="C30" s="80" t="s">
        <v>54</v>
      </c>
      <c r="D30" s="81">
        <v>0</v>
      </c>
      <c r="E30" s="82">
        <v>0</v>
      </c>
      <c r="F30" s="83">
        <f>D30*E30</f>
        <v>0</v>
      </c>
      <c r="G30" s="109"/>
    </row>
    <row r="31" spans="1:7" s="69" customFormat="1" ht="18" customHeight="1">
      <c r="A31" s="103"/>
      <c r="B31" s="79" t="s">
        <v>84</v>
      </c>
      <c r="C31" s="80" t="s">
        <v>54</v>
      </c>
      <c r="D31" s="81">
        <v>0</v>
      </c>
      <c r="E31" s="82">
        <v>0</v>
      </c>
      <c r="F31" s="83">
        <f>D31*E31</f>
        <v>0</v>
      </c>
      <c r="G31" s="109"/>
    </row>
    <row r="32" spans="1:7" s="69" customFormat="1" ht="18" customHeight="1">
      <c r="A32" s="103"/>
      <c r="B32" s="79" t="s">
        <v>85</v>
      </c>
      <c r="C32" s="80" t="s">
        <v>54</v>
      </c>
      <c r="D32" s="81">
        <v>0</v>
      </c>
      <c r="E32" s="82">
        <v>0</v>
      </c>
      <c r="F32" s="83">
        <f>D32*E32</f>
        <v>0</v>
      </c>
      <c r="G32" s="109"/>
    </row>
    <row r="33" spans="1:7" s="69" customFormat="1" ht="18" customHeight="1">
      <c r="A33" s="131" t="s">
        <v>55</v>
      </c>
      <c r="B33" s="132"/>
      <c r="C33" s="132"/>
      <c r="D33" s="132"/>
      <c r="E33" s="132"/>
      <c r="F33" s="132"/>
      <c r="G33" s="109"/>
    </row>
    <row r="34" spans="1:7" s="69" customFormat="1" ht="18" customHeight="1">
      <c r="A34" s="110"/>
      <c r="B34" s="89" t="s">
        <v>86</v>
      </c>
      <c r="C34" s="90"/>
      <c r="D34" s="90"/>
      <c r="E34" s="74"/>
      <c r="F34" s="71"/>
      <c r="G34" s="108">
        <f>F35+F36+F37+F38+F39+F40+F41+F42+F43+F44+F45+F46+F47</f>
        <v>0</v>
      </c>
    </row>
    <row r="35" spans="1:7" s="69" customFormat="1" ht="18" customHeight="1">
      <c r="A35" s="103"/>
      <c r="B35" s="79" t="s">
        <v>61</v>
      </c>
      <c r="C35" s="80" t="s">
        <v>54</v>
      </c>
      <c r="D35" s="81">
        <v>0</v>
      </c>
      <c r="E35" s="82">
        <v>0</v>
      </c>
      <c r="F35" s="83">
        <f>D35*E35</f>
        <v>0</v>
      </c>
      <c r="G35" s="104"/>
    </row>
    <row r="36" spans="1:7" s="69" customFormat="1" ht="18" customHeight="1">
      <c r="A36" s="103"/>
      <c r="B36" s="79" t="s">
        <v>87</v>
      </c>
      <c r="C36" s="80" t="s">
        <v>54</v>
      </c>
      <c r="D36" s="81">
        <v>0</v>
      </c>
      <c r="E36" s="82">
        <v>0</v>
      </c>
      <c r="F36" s="83">
        <f t="shared" ref="F36:F47" si="1">D36*E36</f>
        <v>0</v>
      </c>
      <c r="G36" s="104"/>
    </row>
    <row r="37" spans="1:7" s="69" customFormat="1" ht="18" customHeight="1">
      <c r="A37" s="103"/>
      <c r="B37" s="79" t="s">
        <v>88</v>
      </c>
      <c r="C37" s="80" t="s">
        <v>54</v>
      </c>
      <c r="D37" s="81">
        <v>0</v>
      </c>
      <c r="E37" s="82">
        <v>0</v>
      </c>
      <c r="F37" s="83">
        <f t="shared" si="1"/>
        <v>0</v>
      </c>
      <c r="G37" s="104"/>
    </row>
    <row r="38" spans="1:7" s="69" customFormat="1" ht="18" customHeight="1">
      <c r="A38" s="103"/>
      <c r="B38" s="79" t="s">
        <v>89</v>
      </c>
      <c r="C38" s="80" t="s">
        <v>54</v>
      </c>
      <c r="D38" s="81">
        <v>0</v>
      </c>
      <c r="E38" s="82">
        <v>0</v>
      </c>
      <c r="F38" s="83">
        <f t="shared" si="1"/>
        <v>0</v>
      </c>
      <c r="G38" s="104"/>
    </row>
    <row r="39" spans="1:7" s="69" customFormat="1" ht="18" customHeight="1">
      <c r="A39" s="103"/>
      <c r="B39" s="79" t="s">
        <v>90</v>
      </c>
      <c r="C39" s="80" t="s">
        <v>54</v>
      </c>
      <c r="D39" s="81">
        <v>0</v>
      </c>
      <c r="E39" s="82">
        <v>0</v>
      </c>
      <c r="F39" s="83">
        <f t="shared" si="1"/>
        <v>0</v>
      </c>
      <c r="G39" s="104"/>
    </row>
    <row r="40" spans="1:7" s="69" customFormat="1" ht="18" customHeight="1">
      <c r="A40" s="103"/>
      <c r="B40" s="79" t="s">
        <v>91</v>
      </c>
      <c r="C40" s="80" t="s">
        <v>54</v>
      </c>
      <c r="D40" s="81">
        <v>0</v>
      </c>
      <c r="E40" s="82">
        <v>0</v>
      </c>
      <c r="F40" s="83">
        <f t="shared" si="1"/>
        <v>0</v>
      </c>
      <c r="G40" s="104"/>
    </row>
    <row r="41" spans="1:7" s="69" customFormat="1" ht="18" customHeight="1">
      <c r="A41" s="103"/>
      <c r="B41" s="79" t="s">
        <v>92</v>
      </c>
      <c r="C41" s="80" t="s">
        <v>54</v>
      </c>
      <c r="D41" s="81">
        <v>0</v>
      </c>
      <c r="E41" s="82">
        <v>0</v>
      </c>
      <c r="F41" s="83">
        <f t="shared" si="1"/>
        <v>0</v>
      </c>
      <c r="G41" s="104"/>
    </row>
    <row r="42" spans="1:7" s="69" customFormat="1" ht="18" customHeight="1">
      <c r="A42" s="103"/>
      <c r="B42" s="79" t="s">
        <v>93</v>
      </c>
      <c r="C42" s="80" t="s">
        <v>54</v>
      </c>
      <c r="D42" s="81">
        <v>0</v>
      </c>
      <c r="E42" s="82">
        <v>0</v>
      </c>
      <c r="F42" s="83">
        <f t="shared" si="1"/>
        <v>0</v>
      </c>
      <c r="G42" s="104"/>
    </row>
    <row r="43" spans="1:7" s="69" customFormat="1" ht="18" customHeight="1">
      <c r="A43" s="103"/>
      <c r="B43" s="79" t="s">
        <v>94</v>
      </c>
      <c r="C43" s="80" t="s">
        <v>54</v>
      </c>
      <c r="D43" s="81">
        <v>0</v>
      </c>
      <c r="E43" s="82">
        <v>0</v>
      </c>
      <c r="F43" s="83">
        <f t="shared" si="1"/>
        <v>0</v>
      </c>
      <c r="G43" s="104"/>
    </row>
    <row r="44" spans="1:7" s="69" customFormat="1" ht="18" customHeight="1">
      <c r="A44" s="103"/>
      <c r="B44" s="79" t="s">
        <v>95</v>
      </c>
      <c r="C44" s="80" t="s">
        <v>54</v>
      </c>
      <c r="D44" s="81">
        <v>0</v>
      </c>
      <c r="E44" s="82">
        <v>0</v>
      </c>
      <c r="F44" s="83">
        <f t="shared" si="1"/>
        <v>0</v>
      </c>
      <c r="G44" s="104"/>
    </row>
    <row r="45" spans="1:7" s="69" customFormat="1" ht="18" customHeight="1">
      <c r="A45" s="103"/>
      <c r="B45" s="79" t="s">
        <v>96</v>
      </c>
      <c r="C45" s="80" t="s">
        <v>54</v>
      </c>
      <c r="D45" s="81">
        <v>0</v>
      </c>
      <c r="E45" s="82">
        <v>0</v>
      </c>
      <c r="F45" s="83">
        <f t="shared" si="1"/>
        <v>0</v>
      </c>
      <c r="G45" s="104"/>
    </row>
    <row r="46" spans="1:7" s="69" customFormat="1" ht="18" customHeight="1">
      <c r="A46" s="103"/>
      <c r="B46" s="79" t="s">
        <v>97</v>
      </c>
      <c r="C46" s="80" t="s">
        <v>54</v>
      </c>
      <c r="D46" s="81">
        <v>0</v>
      </c>
      <c r="E46" s="82">
        <v>0</v>
      </c>
      <c r="F46" s="83">
        <f t="shared" si="1"/>
        <v>0</v>
      </c>
      <c r="G46" s="104"/>
    </row>
    <row r="47" spans="1:7" s="69" customFormat="1" ht="18" customHeight="1">
      <c r="A47" s="103"/>
      <c r="B47" s="79" t="s">
        <v>98</v>
      </c>
      <c r="C47" s="80" t="s">
        <v>54</v>
      </c>
      <c r="D47" s="81">
        <v>0</v>
      </c>
      <c r="E47" s="82">
        <v>0</v>
      </c>
      <c r="F47" s="83">
        <f t="shared" si="1"/>
        <v>0</v>
      </c>
      <c r="G47" s="104"/>
    </row>
    <row r="48" spans="1:7" ht="13.5">
      <c r="A48" s="127" t="s">
        <v>55</v>
      </c>
      <c r="B48" s="130"/>
      <c r="C48" s="130"/>
      <c r="D48" s="130"/>
      <c r="E48" s="130"/>
      <c r="F48" s="130"/>
      <c r="G48" s="104"/>
    </row>
    <row r="49" spans="1:7" ht="13.5">
      <c r="A49" s="111"/>
      <c r="B49" s="91" t="s">
        <v>99</v>
      </c>
      <c r="C49" s="92"/>
      <c r="D49" s="92"/>
      <c r="E49" s="93"/>
      <c r="F49" s="94"/>
      <c r="G49" s="102">
        <f>F50+F51+F52+F53+F54+F55+F56+F57+F58+F59+F60+F61+F62+F63+F64+F65</f>
        <v>0</v>
      </c>
    </row>
    <row r="50" spans="1:7" ht="14.25">
      <c r="A50" s="103"/>
      <c r="B50" s="79" t="s">
        <v>62</v>
      </c>
      <c r="C50" s="80" t="s">
        <v>54</v>
      </c>
      <c r="D50" s="81">
        <v>0</v>
      </c>
      <c r="E50" s="82">
        <v>0</v>
      </c>
      <c r="F50" s="83">
        <f>D50*E50</f>
        <v>0</v>
      </c>
      <c r="G50" s="104"/>
    </row>
    <row r="51" spans="1:7" ht="14.25">
      <c r="A51" s="103"/>
      <c r="B51" s="79" t="s">
        <v>100</v>
      </c>
      <c r="C51" s="80" t="s">
        <v>54</v>
      </c>
      <c r="D51" s="81">
        <v>0</v>
      </c>
      <c r="E51" s="82">
        <v>0</v>
      </c>
      <c r="F51" s="83">
        <f t="shared" ref="F51:F65" si="2">D51*E51</f>
        <v>0</v>
      </c>
      <c r="G51" s="104"/>
    </row>
    <row r="52" spans="1:7" ht="14.25">
      <c r="A52" s="103"/>
      <c r="B52" s="79" t="s">
        <v>101</v>
      </c>
      <c r="C52" s="80" t="s">
        <v>54</v>
      </c>
      <c r="D52" s="81">
        <v>0</v>
      </c>
      <c r="E52" s="82">
        <v>0</v>
      </c>
      <c r="F52" s="83">
        <f t="shared" si="2"/>
        <v>0</v>
      </c>
      <c r="G52" s="104"/>
    </row>
    <row r="53" spans="1:7" ht="14.25">
      <c r="A53" s="103"/>
      <c r="B53" s="79" t="s">
        <v>102</v>
      </c>
      <c r="C53" s="80" t="s">
        <v>54</v>
      </c>
      <c r="D53" s="81">
        <v>0</v>
      </c>
      <c r="E53" s="82">
        <v>0</v>
      </c>
      <c r="F53" s="83">
        <f t="shared" si="2"/>
        <v>0</v>
      </c>
      <c r="G53" s="104"/>
    </row>
    <row r="54" spans="1:7" ht="14.25">
      <c r="A54" s="103"/>
      <c r="B54" s="79" t="s">
        <v>103</v>
      </c>
      <c r="C54" s="80" t="s">
        <v>54</v>
      </c>
      <c r="D54" s="81">
        <v>0</v>
      </c>
      <c r="E54" s="82">
        <v>0</v>
      </c>
      <c r="F54" s="83">
        <f t="shared" si="2"/>
        <v>0</v>
      </c>
      <c r="G54" s="104"/>
    </row>
    <row r="55" spans="1:7" ht="14.25">
      <c r="A55" s="103"/>
      <c r="B55" s="79" t="s">
        <v>104</v>
      </c>
      <c r="C55" s="80" t="s">
        <v>54</v>
      </c>
      <c r="D55" s="81">
        <v>0</v>
      </c>
      <c r="E55" s="82">
        <v>0</v>
      </c>
      <c r="F55" s="83">
        <f t="shared" si="2"/>
        <v>0</v>
      </c>
      <c r="G55" s="104"/>
    </row>
    <row r="56" spans="1:7" ht="14.25">
      <c r="A56" s="103"/>
      <c r="B56" s="79" t="s">
        <v>105</v>
      </c>
      <c r="C56" s="80" t="s">
        <v>54</v>
      </c>
      <c r="D56" s="81">
        <v>0</v>
      </c>
      <c r="E56" s="82">
        <v>0</v>
      </c>
      <c r="F56" s="83">
        <f t="shared" si="2"/>
        <v>0</v>
      </c>
      <c r="G56" s="104"/>
    </row>
    <row r="57" spans="1:7" ht="14.25">
      <c r="A57" s="103"/>
      <c r="B57" s="79" t="s">
        <v>106</v>
      </c>
      <c r="C57" s="80" t="s">
        <v>54</v>
      </c>
      <c r="D57" s="81">
        <v>0</v>
      </c>
      <c r="E57" s="82">
        <v>0</v>
      </c>
      <c r="F57" s="83">
        <f t="shared" si="2"/>
        <v>0</v>
      </c>
      <c r="G57" s="104"/>
    </row>
    <row r="58" spans="1:7" ht="14.25">
      <c r="A58" s="103"/>
      <c r="B58" s="79" t="s">
        <v>107</v>
      </c>
      <c r="C58" s="80" t="s">
        <v>54</v>
      </c>
      <c r="D58" s="81">
        <v>0</v>
      </c>
      <c r="E58" s="82">
        <v>0</v>
      </c>
      <c r="F58" s="83">
        <f t="shared" si="2"/>
        <v>0</v>
      </c>
      <c r="G58" s="104"/>
    </row>
    <row r="59" spans="1:7" ht="14.25">
      <c r="A59" s="103"/>
      <c r="B59" s="79" t="s">
        <v>108</v>
      </c>
      <c r="C59" s="80" t="s">
        <v>54</v>
      </c>
      <c r="D59" s="81">
        <v>0</v>
      </c>
      <c r="E59" s="82">
        <v>0</v>
      </c>
      <c r="F59" s="83">
        <f t="shared" si="2"/>
        <v>0</v>
      </c>
      <c r="G59" s="104"/>
    </row>
    <row r="60" spans="1:7" ht="14.25">
      <c r="A60" s="103"/>
      <c r="B60" s="79" t="s">
        <v>109</v>
      </c>
      <c r="C60" s="80" t="s">
        <v>54</v>
      </c>
      <c r="D60" s="81">
        <v>0</v>
      </c>
      <c r="E60" s="82">
        <v>0</v>
      </c>
      <c r="F60" s="83">
        <f t="shared" si="2"/>
        <v>0</v>
      </c>
      <c r="G60" s="104"/>
    </row>
    <row r="61" spans="1:7" ht="14.25">
      <c r="A61" s="103"/>
      <c r="B61" s="79" t="s">
        <v>110</v>
      </c>
      <c r="C61" s="80" t="s">
        <v>54</v>
      </c>
      <c r="D61" s="81">
        <v>0</v>
      </c>
      <c r="E61" s="82">
        <v>0</v>
      </c>
      <c r="F61" s="83">
        <f t="shared" si="2"/>
        <v>0</v>
      </c>
      <c r="G61" s="104"/>
    </row>
    <row r="62" spans="1:7" ht="14.25">
      <c r="A62" s="103"/>
      <c r="B62" s="79" t="s">
        <v>111</v>
      </c>
      <c r="C62" s="80" t="s">
        <v>54</v>
      </c>
      <c r="D62" s="81">
        <v>0</v>
      </c>
      <c r="E62" s="82">
        <v>0</v>
      </c>
      <c r="F62" s="83">
        <f t="shared" si="2"/>
        <v>0</v>
      </c>
      <c r="G62" s="104"/>
    </row>
    <row r="63" spans="1:7" ht="14.25">
      <c r="A63" s="103"/>
      <c r="B63" s="79" t="s">
        <v>112</v>
      </c>
      <c r="C63" s="80" t="s">
        <v>54</v>
      </c>
      <c r="D63" s="81">
        <v>0</v>
      </c>
      <c r="E63" s="82">
        <v>0</v>
      </c>
      <c r="F63" s="83">
        <f t="shared" si="2"/>
        <v>0</v>
      </c>
      <c r="G63" s="104"/>
    </row>
    <row r="64" spans="1:7" ht="14.25">
      <c r="A64" s="103"/>
      <c r="B64" s="79" t="s">
        <v>113</v>
      </c>
      <c r="C64" s="80" t="s">
        <v>54</v>
      </c>
      <c r="D64" s="81">
        <v>0</v>
      </c>
      <c r="E64" s="82">
        <v>0</v>
      </c>
      <c r="F64" s="83">
        <f t="shared" si="2"/>
        <v>0</v>
      </c>
      <c r="G64" s="104"/>
    </row>
    <row r="65" spans="1:7" ht="14.25">
      <c r="A65" s="103"/>
      <c r="B65" s="79" t="s">
        <v>114</v>
      </c>
      <c r="C65" s="80" t="s">
        <v>54</v>
      </c>
      <c r="D65" s="81">
        <v>0</v>
      </c>
      <c r="E65" s="82">
        <v>0</v>
      </c>
      <c r="F65" s="83">
        <f t="shared" si="2"/>
        <v>0</v>
      </c>
      <c r="G65" s="104"/>
    </row>
    <row r="66" spans="1:7" ht="13.5">
      <c r="A66" s="129" t="s">
        <v>55</v>
      </c>
      <c r="B66" s="130"/>
      <c r="C66" s="130"/>
      <c r="D66" s="130"/>
      <c r="E66" s="130"/>
      <c r="F66" s="130"/>
      <c r="G66" s="104"/>
    </row>
    <row r="67" spans="1:7" ht="13.5">
      <c r="A67" s="105"/>
      <c r="B67" s="75" t="s">
        <v>115</v>
      </c>
      <c r="C67" s="76"/>
      <c r="D67" s="76"/>
      <c r="E67" s="77"/>
      <c r="F67" s="78"/>
      <c r="G67" s="102">
        <f>F68+F69+F70</f>
        <v>0</v>
      </c>
    </row>
    <row r="68" spans="1:7" ht="14.25">
      <c r="A68" s="103"/>
      <c r="B68" s="79" t="s">
        <v>63</v>
      </c>
      <c r="C68" s="80" t="s">
        <v>54</v>
      </c>
      <c r="D68" s="81">
        <v>0</v>
      </c>
      <c r="E68" s="82">
        <v>0</v>
      </c>
      <c r="F68" s="83">
        <f>D68*E68</f>
        <v>0</v>
      </c>
      <c r="G68" s="106"/>
    </row>
    <row r="69" spans="1:7" ht="14.25">
      <c r="A69" s="103"/>
      <c r="B69" s="79" t="s">
        <v>116</v>
      </c>
      <c r="C69" s="80" t="s">
        <v>54</v>
      </c>
      <c r="D69" s="81">
        <v>0</v>
      </c>
      <c r="E69" s="82">
        <v>0</v>
      </c>
      <c r="F69" s="83">
        <f>D69*E69</f>
        <v>0</v>
      </c>
      <c r="G69" s="106"/>
    </row>
    <row r="70" spans="1:7" ht="14.25">
      <c r="A70" s="103"/>
      <c r="B70" s="79" t="s">
        <v>117</v>
      </c>
      <c r="C70" s="80" t="s">
        <v>54</v>
      </c>
      <c r="D70" s="81">
        <v>0</v>
      </c>
      <c r="E70" s="82">
        <v>0</v>
      </c>
      <c r="F70" s="83">
        <f>D70*E70</f>
        <v>0</v>
      </c>
      <c r="G70" s="106"/>
    </row>
    <row r="71" spans="1:7" ht="13.5">
      <c r="A71" s="127" t="s">
        <v>55</v>
      </c>
      <c r="B71" s="128"/>
      <c r="C71" s="128"/>
      <c r="D71" s="128"/>
      <c r="E71" s="128"/>
      <c r="F71" s="128"/>
      <c r="G71" s="106"/>
    </row>
    <row r="72" spans="1:7" ht="13.5">
      <c r="A72" s="105"/>
      <c r="B72" s="75" t="s">
        <v>118</v>
      </c>
      <c r="C72" s="76"/>
      <c r="D72" s="76"/>
      <c r="E72" s="77"/>
      <c r="F72" s="78"/>
      <c r="G72" s="112">
        <f>F73+F74+F75+F76+F77+F78+F79+F80</f>
        <v>0</v>
      </c>
    </row>
    <row r="73" spans="1:7" ht="14.25">
      <c r="A73" s="103"/>
      <c r="B73" s="95" t="s">
        <v>119</v>
      </c>
      <c r="C73" s="80" t="s">
        <v>54</v>
      </c>
      <c r="D73" s="81">
        <v>0</v>
      </c>
      <c r="E73" s="82">
        <v>0</v>
      </c>
      <c r="F73" s="83">
        <f>D73*E73</f>
        <v>0</v>
      </c>
      <c r="G73" s="113"/>
    </row>
    <row r="74" spans="1:7" ht="14.25">
      <c r="A74" s="103"/>
      <c r="B74" s="95" t="s">
        <v>120</v>
      </c>
      <c r="C74" s="80" t="s">
        <v>54</v>
      </c>
      <c r="D74" s="81">
        <v>0</v>
      </c>
      <c r="E74" s="82">
        <v>0</v>
      </c>
      <c r="F74" s="83">
        <f t="shared" ref="F74:F80" si="3">D74*E74</f>
        <v>0</v>
      </c>
      <c r="G74" s="113"/>
    </row>
    <row r="75" spans="1:7" ht="14.25">
      <c r="A75" s="103"/>
      <c r="B75" s="79" t="s">
        <v>121</v>
      </c>
      <c r="C75" s="80" t="s">
        <v>54</v>
      </c>
      <c r="D75" s="81">
        <v>0</v>
      </c>
      <c r="E75" s="82">
        <v>0</v>
      </c>
      <c r="F75" s="83">
        <f t="shared" si="3"/>
        <v>0</v>
      </c>
      <c r="G75" s="104"/>
    </row>
    <row r="76" spans="1:7" ht="28.5">
      <c r="A76" s="103"/>
      <c r="B76" s="95" t="s">
        <v>122</v>
      </c>
      <c r="C76" s="80" t="s">
        <v>54</v>
      </c>
      <c r="D76" s="81">
        <v>0</v>
      </c>
      <c r="E76" s="82">
        <v>0</v>
      </c>
      <c r="F76" s="83">
        <f t="shared" si="3"/>
        <v>0</v>
      </c>
      <c r="G76" s="113"/>
    </row>
    <row r="77" spans="1:7" ht="14.25">
      <c r="A77" s="103"/>
      <c r="B77" s="95" t="s">
        <v>123</v>
      </c>
      <c r="C77" s="80" t="s">
        <v>54</v>
      </c>
      <c r="D77" s="81">
        <v>0</v>
      </c>
      <c r="E77" s="82">
        <v>0</v>
      </c>
      <c r="F77" s="83">
        <f t="shared" si="3"/>
        <v>0</v>
      </c>
      <c r="G77" s="113"/>
    </row>
    <row r="78" spans="1:7" ht="14.25">
      <c r="A78" s="103"/>
      <c r="B78" s="79" t="s">
        <v>124</v>
      </c>
      <c r="C78" s="80" t="s">
        <v>54</v>
      </c>
      <c r="D78" s="81">
        <v>0</v>
      </c>
      <c r="E78" s="82">
        <v>0</v>
      </c>
      <c r="F78" s="83">
        <f t="shared" si="3"/>
        <v>0</v>
      </c>
      <c r="G78" s="104"/>
    </row>
    <row r="79" spans="1:7" ht="14.25">
      <c r="A79" s="103"/>
      <c r="B79" s="79" t="s">
        <v>125</v>
      </c>
      <c r="C79" s="80" t="s">
        <v>54</v>
      </c>
      <c r="D79" s="81">
        <v>0</v>
      </c>
      <c r="E79" s="82">
        <v>0</v>
      </c>
      <c r="F79" s="83">
        <f t="shared" si="3"/>
        <v>0</v>
      </c>
      <c r="G79" s="104"/>
    </row>
    <row r="80" spans="1:7" ht="14.25">
      <c r="A80" s="103"/>
      <c r="B80" s="79" t="s">
        <v>126</v>
      </c>
      <c r="C80" s="80" t="s">
        <v>54</v>
      </c>
      <c r="D80" s="81">
        <v>0</v>
      </c>
      <c r="E80" s="82">
        <v>0</v>
      </c>
      <c r="F80" s="83">
        <f t="shared" si="3"/>
        <v>0</v>
      </c>
      <c r="G80" s="104"/>
    </row>
    <row r="81" spans="1:7" ht="13.5">
      <c r="A81" s="127" t="s">
        <v>55</v>
      </c>
      <c r="B81" s="128"/>
      <c r="C81" s="128"/>
      <c r="D81" s="128"/>
      <c r="E81" s="128"/>
      <c r="F81" s="128"/>
      <c r="G81" s="104"/>
    </row>
    <row r="82" spans="1:7" ht="13.5">
      <c r="A82" s="110"/>
      <c r="B82" s="133" t="s">
        <v>127</v>
      </c>
      <c r="C82" s="133"/>
      <c r="D82" s="133"/>
      <c r="E82" s="133"/>
      <c r="F82" s="71"/>
      <c r="G82" s="102">
        <f>F83+F84+F85+F86+F87+F88</f>
        <v>0</v>
      </c>
    </row>
    <row r="83" spans="1:7" ht="28.5">
      <c r="A83" s="103"/>
      <c r="B83" s="79" t="s">
        <v>128</v>
      </c>
      <c r="C83" s="80" t="s">
        <v>54</v>
      </c>
      <c r="D83" s="81">
        <v>0</v>
      </c>
      <c r="E83" s="82">
        <v>0</v>
      </c>
      <c r="F83" s="83">
        <f t="shared" ref="F83:F88" si="4">D83*E83</f>
        <v>0</v>
      </c>
      <c r="G83" s="104"/>
    </row>
    <row r="84" spans="1:7" ht="14.25">
      <c r="A84" s="103"/>
      <c r="B84" s="79" t="s">
        <v>129</v>
      </c>
      <c r="C84" s="80" t="s">
        <v>54</v>
      </c>
      <c r="D84" s="81">
        <v>0</v>
      </c>
      <c r="E84" s="82">
        <v>0</v>
      </c>
      <c r="F84" s="83">
        <f t="shared" si="4"/>
        <v>0</v>
      </c>
      <c r="G84" s="104"/>
    </row>
    <row r="85" spans="1:7" ht="14.25">
      <c r="A85" s="103"/>
      <c r="B85" s="79" t="s">
        <v>130</v>
      </c>
      <c r="C85" s="80" t="s">
        <v>54</v>
      </c>
      <c r="D85" s="81">
        <v>0</v>
      </c>
      <c r="E85" s="82">
        <v>0</v>
      </c>
      <c r="F85" s="83">
        <f t="shared" si="4"/>
        <v>0</v>
      </c>
      <c r="G85" s="104"/>
    </row>
    <row r="86" spans="1:7" ht="14.25">
      <c r="A86" s="103"/>
      <c r="B86" s="79" t="s">
        <v>131</v>
      </c>
      <c r="C86" s="80" t="s">
        <v>54</v>
      </c>
      <c r="D86" s="81">
        <v>0</v>
      </c>
      <c r="E86" s="82">
        <v>0</v>
      </c>
      <c r="F86" s="83">
        <f t="shared" si="4"/>
        <v>0</v>
      </c>
      <c r="G86" s="104"/>
    </row>
    <row r="87" spans="1:7" ht="14.25">
      <c r="A87" s="103"/>
      <c r="B87" s="79" t="s">
        <v>132</v>
      </c>
      <c r="C87" s="80" t="s">
        <v>54</v>
      </c>
      <c r="D87" s="81">
        <v>0</v>
      </c>
      <c r="E87" s="82">
        <v>0</v>
      </c>
      <c r="F87" s="83">
        <f t="shared" si="4"/>
        <v>0</v>
      </c>
      <c r="G87" s="104"/>
    </row>
    <row r="88" spans="1:7" ht="14.25">
      <c r="A88" s="103"/>
      <c r="B88" s="79" t="s">
        <v>133</v>
      </c>
      <c r="C88" s="80" t="s">
        <v>54</v>
      </c>
      <c r="D88" s="81">
        <v>0</v>
      </c>
      <c r="E88" s="82">
        <v>0</v>
      </c>
      <c r="F88" s="83">
        <f t="shared" si="4"/>
        <v>0</v>
      </c>
      <c r="G88" s="104"/>
    </row>
    <row r="89" spans="1:7" ht="13.5">
      <c r="A89" s="127" t="s">
        <v>55</v>
      </c>
      <c r="B89" s="128"/>
      <c r="C89" s="128"/>
      <c r="D89" s="128"/>
      <c r="E89" s="128"/>
      <c r="F89" s="128"/>
      <c r="G89" s="104"/>
    </row>
    <row r="90" spans="1:7" ht="13.5">
      <c r="A90" s="105"/>
      <c r="B90" s="89" t="s">
        <v>134</v>
      </c>
      <c r="C90" s="90"/>
      <c r="D90" s="90"/>
      <c r="E90" s="74"/>
      <c r="F90" s="71"/>
      <c r="G90" s="102">
        <f>F91+F92</f>
        <v>0</v>
      </c>
    </row>
    <row r="91" spans="1:7" ht="14.25">
      <c r="A91" s="103"/>
      <c r="B91" s="79" t="s">
        <v>135</v>
      </c>
      <c r="C91" s="80" t="s">
        <v>54</v>
      </c>
      <c r="D91" s="81">
        <v>0</v>
      </c>
      <c r="E91" s="82">
        <v>0</v>
      </c>
      <c r="F91" s="83">
        <f>D91*E91</f>
        <v>0</v>
      </c>
      <c r="G91" s="104"/>
    </row>
    <row r="92" spans="1:7" ht="14.25">
      <c r="A92" s="103"/>
      <c r="B92" s="79" t="s">
        <v>136</v>
      </c>
      <c r="C92" s="80" t="s">
        <v>54</v>
      </c>
      <c r="D92" s="81">
        <v>0</v>
      </c>
      <c r="E92" s="82">
        <v>0</v>
      </c>
      <c r="F92" s="83">
        <f>D92*E92</f>
        <v>0</v>
      </c>
      <c r="G92" s="104"/>
    </row>
    <row r="93" spans="1:7" ht="13.5">
      <c r="A93" s="127" t="s">
        <v>55</v>
      </c>
      <c r="B93" s="128"/>
      <c r="C93" s="128"/>
      <c r="D93" s="128"/>
      <c r="E93" s="128"/>
      <c r="F93" s="128"/>
      <c r="G93" s="104"/>
    </row>
    <row r="94" spans="1:7" ht="13.5">
      <c r="A94" s="105"/>
      <c r="B94" s="75" t="s">
        <v>137</v>
      </c>
      <c r="C94" s="76"/>
      <c r="D94" s="76"/>
      <c r="E94" s="77"/>
      <c r="F94" s="78"/>
      <c r="G94" s="102">
        <f>F95+F96</f>
        <v>0</v>
      </c>
    </row>
    <row r="95" spans="1:7" ht="14.25">
      <c r="A95" s="103"/>
      <c r="B95" s="79" t="s">
        <v>138</v>
      </c>
      <c r="C95" s="80" t="s">
        <v>54</v>
      </c>
      <c r="D95" s="81">
        <v>0</v>
      </c>
      <c r="E95" s="82">
        <v>0</v>
      </c>
      <c r="F95" s="83">
        <f>D95*E95</f>
        <v>0</v>
      </c>
      <c r="G95" s="104"/>
    </row>
    <row r="96" spans="1:7" ht="14.25">
      <c r="A96" s="103"/>
      <c r="B96" s="79" t="s">
        <v>139</v>
      </c>
      <c r="C96" s="80" t="s">
        <v>54</v>
      </c>
      <c r="D96" s="81">
        <v>0</v>
      </c>
      <c r="E96" s="82">
        <v>0</v>
      </c>
      <c r="F96" s="83">
        <f>D96*E96</f>
        <v>0</v>
      </c>
      <c r="G96" s="104"/>
    </row>
    <row r="97" spans="1:7" ht="13.5">
      <c r="A97" s="127" t="s">
        <v>55</v>
      </c>
      <c r="B97" s="128"/>
      <c r="C97" s="128"/>
      <c r="D97" s="128"/>
      <c r="E97" s="128"/>
      <c r="F97" s="128"/>
      <c r="G97" s="104"/>
    </row>
    <row r="98" spans="1:7" ht="13.5">
      <c r="A98" s="114"/>
      <c r="B98" s="89" t="s">
        <v>58</v>
      </c>
      <c r="C98" s="90"/>
      <c r="D98" s="90"/>
      <c r="E98" s="74"/>
      <c r="F98" s="71"/>
      <c r="G98" s="102">
        <f>F99+F100+F101+F102+F103+F104+F105+F106+F107+F108</f>
        <v>0</v>
      </c>
    </row>
    <row r="99" spans="1:7" ht="14.25">
      <c r="A99" s="103"/>
      <c r="B99" s="79" t="s">
        <v>64</v>
      </c>
      <c r="C99" s="80" t="s">
        <v>54</v>
      </c>
      <c r="D99" s="81">
        <v>0</v>
      </c>
      <c r="E99" s="82">
        <v>0</v>
      </c>
      <c r="F99" s="83">
        <f>D99*E99</f>
        <v>0</v>
      </c>
      <c r="G99" s="104"/>
    </row>
    <row r="100" spans="1:7" ht="14.25">
      <c r="A100" s="103"/>
      <c r="B100" s="79" t="s">
        <v>140</v>
      </c>
      <c r="C100" s="80" t="s">
        <v>54</v>
      </c>
      <c r="D100" s="81">
        <v>0</v>
      </c>
      <c r="E100" s="82">
        <v>0</v>
      </c>
      <c r="F100" s="83">
        <f t="shared" ref="F100:F108" si="5">D100*E100</f>
        <v>0</v>
      </c>
      <c r="G100" s="104"/>
    </row>
    <row r="101" spans="1:7" ht="14.25">
      <c r="A101" s="103"/>
      <c r="B101" s="79" t="s">
        <v>141</v>
      </c>
      <c r="C101" s="80" t="s">
        <v>54</v>
      </c>
      <c r="D101" s="81">
        <v>0</v>
      </c>
      <c r="E101" s="82">
        <v>0</v>
      </c>
      <c r="F101" s="83">
        <f t="shared" si="5"/>
        <v>0</v>
      </c>
      <c r="G101" s="104"/>
    </row>
    <row r="102" spans="1:7" ht="14.25">
      <c r="A102" s="103"/>
      <c r="B102" s="95" t="s">
        <v>142</v>
      </c>
      <c r="C102" s="80" t="s">
        <v>54</v>
      </c>
      <c r="D102" s="81">
        <v>0</v>
      </c>
      <c r="E102" s="82">
        <v>0</v>
      </c>
      <c r="F102" s="83">
        <f t="shared" si="5"/>
        <v>0</v>
      </c>
      <c r="G102" s="113"/>
    </row>
    <row r="103" spans="1:7" ht="14.25">
      <c r="A103" s="103"/>
      <c r="B103" s="79" t="s">
        <v>143</v>
      </c>
      <c r="C103" s="80" t="s">
        <v>54</v>
      </c>
      <c r="D103" s="81">
        <v>0</v>
      </c>
      <c r="E103" s="82">
        <v>0</v>
      </c>
      <c r="F103" s="83">
        <f t="shared" si="5"/>
        <v>0</v>
      </c>
      <c r="G103" s="104"/>
    </row>
    <row r="104" spans="1:7" ht="14.25">
      <c r="A104" s="103"/>
      <c r="B104" s="79" t="s">
        <v>59</v>
      </c>
      <c r="C104" s="80" t="s">
        <v>54</v>
      </c>
      <c r="D104" s="81">
        <v>0</v>
      </c>
      <c r="E104" s="82">
        <v>0</v>
      </c>
      <c r="F104" s="83">
        <f t="shared" si="5"/>
        <v>0</v>
      </c>
      <c r="G104" s="104"/>
    </row>
    <row r="105" spans="1:7" ht="14.25">
      <c r="A105" s="103"/>
      <c r="B105" s="79" t="s">
        <v>144</v>
      </c>
      <c r="C105" s="80" t="s">
        <v>54</v>
      </c>
      <c r="D105" s="81">
        <v>0</v>
      </c>
      <c r="E105" s="82">
        <v>0</v>
      </c>
      <c r="F105" s="83">
        <f t="shared" si="5"/>
        <v>0</v>
      </c>
      <c r="G105" s="104"/>
    </row>
    <row r="106" spans="1:7" ht="14.25">
      <c r="A106" s="103"/>
      <c r="B106" s="79" t="s">
        <v>145</v>
      </c>
      <c r="C106" s="80" t="s">
        <v>54</v>
      </c>
      <c r="D106" s="81">
        <v>0</v>
      </c>
      <c r="E106" s="82">
        <v>0</v>
      </c>
      <c r="F106" s="83">
        <f t="shared" si="5"/>
        <v>0</v>
      </c>
      <c r="G106" s="104"/>
    </row>
    <row r="107" spans="1:7" ht="14.25">
      <c r="A107" s="103"/>
      <c r="B107" s="79" t="s">
        <v>146</v>
      </c>
      <c r="C107" s="80" t="s">
        <v>54</v>
      </c>
      <c r="D107" s="81">
        <v>0</v>
      </c>
      <c r="E107" s="82">
        <v>0</v>
      </c>
      <c r="F107" s="83">
        <f t="shared" si="5"/>
        <v>0</v>
      </c>
      <c r="G107" s="104"/>
    </row>
    <row r="108" spans="1:7" ht="14.25">
      <c r="A108" s="103"/>
      <c r="B108" s="79" t="s">
        <v>147</v>
      </c>
      <c r="C108" s="80" t="s">
        <v>54</v>
      </c>
      <c r="D108" s="81">
        <v>0</v>
      </c>
      <c r="E108" s="82">
        <v>0</v>
      </c>
      <c r="F108" s="83">
        <f t="shared" si="5"/>
        <v>0</v>
      </c>
      <c r="G108" s="104"/>
    </row>
    <row r="109" spans="1:7" ht="13.5">
      <c r="A109" s="129" t="s">
        <v>55</v>
      </c>
      <c r="B109" s="130"/>
      <c r="C109" s="130"/>
      <c r="D109" s="130"/>
      <c r="E109" s="130"/>
      <c r="F109" s="130"/>
      <c r="G109" s="104"/>
    </row>
    <row r="110" spans="1:7" ht="13.5">
      <c r="A110" s="115"/>
      <c r="B110" s="96" t="s">
        <v>148</v>
      </c>
      <c r="C110" s="96"/>
      <c r="D110" s="96"/>
      <c r="E110" s="96"/>
      <c r="F110" s="96"/>
      <c r="G110" s="102">
        <f>F111+F112+F113</f>
        <v>0</v>
      </c>
    </row>
    <row r="111" spans="1:7" ht="14.25">
      <c r="A111" s="103"/>
      <c r="B111" s="97" t="s">
        <v>149</v>
      </c>
      <c r="C111" s="80" t="s">
        <v>54</v>
      </c>
      <c r="D111" s="81">
        <v>0</v>
      </c>
      <c r="E111" s="82">
        <v>0</v>
      </c>
      <c r="F111" s="83">
        <f>D111*E111</f>
        <v>0</v>
      </c>
      <c r="G111" s="116"/>
    </row>
    <row r="112" spans="1:7" ht="14.25">
      <c r="A112" s="103"/>
      <c r="B112" s="97" t="s">
        <v>150</v>
      </c>
      <c r="C112" s="80" t="s">
        <v>54</v>
      </c>
      <c r="D112" s="81">
        <v>0</v>
      </c>
      <c r="E112" s="82">
        <v>0</v>
      </c>
      <c r="F112" s="83">
        <f>D112*E112</f>
        <v>0</v>
      </c>
      <c r="G112" s="116"/>
    </row>
    <row r="113" spans="1:7" ht="14.25">
      <c r="A113" s="103"/>
      <c r="B113" s="97" t="s">
        <v>151</v>
      </c>
      <c r="C113" s="80" t="s">
        <v>54</v>
      </c>
      <c r="D113" s="81">
        <v>0</v>
      </c>
      <c r="E113" s="82">
        <v>0</v>
      </c>
      <c r="F113" s="83">
        <f>D113*E113</f>
        <v>0</v>
      </c>
      <c r="G113" s="116"/>
    </row>
    <row r="114" spans="1:7" ht="14.25">
      <c r="A114" s="127" t="s">
        <v>55</v>
      </c>
      <c r="B114" s="128"/>
      <c r="C114" s="128"/>
      <c r="D114" s="128"/>
      <c r="E114" s="128"/>
      <c r="F114" s="128"/>
      <c r="G114" s="116"/>
    </row>
    <row r="115" spans="1:7" ht="13.5">
      <c r="A115" s="110"/>
      <c r="B115" s="98" t="s">
        <v>152</v>
      </c>
      <c r="C115" s="98"/>
      <c r="D115" s="98"/>
      <c r="E115" s="98"/>
      <c r="F115" s="98"/>
      <c r="G115" s="102">
        <f>F116+F117</f>
        <v>0</v>
      </c>
    </row>
    <row r="116" spans="1:7" ht="14.25">
      <c r="A116" s="117"/>
      <c r="B116" s="97" t="s">
        <v>153</v>
      </c>
      <c r="C116" s="80" t="s">
        <v>54</v>
      </c>
      <c r="D116" s="81">
        <v>0</v>
      </c>
      <c r="E116" s="82">
        <v>0</v>
      </c>
      <c r="F116" s="83">
        <f>D116*E116</f>
        <v>0</v>
      </c>
      <c r="G116" s="116"/>
    </row>
    <row r="117" spans="1:7" ht="14.25">
      <c r="A117" s="117"/>
      <c r="B117" s="97" t="s">
        <v>154</v>
      </c>
      <c r="C117" s="80" t="s">
        <v>54</v>
      </c>
      <c r="D117" s="81">
        <v>0</v>
      </c>
      <c r="E117" s="82">
        <v>0</v>
      </c>
      <c r="F117" s="83">
        <f>D117*E117</f>
        <v>0</v>
      </c>
      <c r="G117" s="116"/>
    </row>
    <row r="118" spans="1:7" ht="14.25">
      <c r="A118" s="127" t="s">
        <v>55</v>
      </c>
      <c r="B118" s="128"/>
      <c r="C118" s="128"/>
      <c r="D118" s="128"/>
      <c r="E118" s="128"/>
      <c r="F118" s="128"/>
      <c r="G118" s="116"/>
    </row>
    <row r="119" spans="1:7" ht="13.5">
      <c r="A119" s="115"/>
      <c r="B119" s="96" t="s">
        <v>155</v>
      </c>
      <c r="C119" s="96"/>
      <c r="D119" s="96"/>
      <c r="E119" s="96"/>
      <c r="F119" s="96"/>
      <c r="G119" s="102">
        <f>F120+F121+F122+F123+F124</f>
        <v>0</v>
      </c>
    </row>
    <row r="120" spans="1:7" ht="14.25">
      <c r="A120" s="117"/>
      <c r="B120" s="97" t="s">
        <v>156</v>
      </c>
      <c r="C120" s="80" t="s">
        <v>54</v>
      </c>
      <c r="D120" s="81">
        <v>0</v>
      </c>
      <c r="E120" s="82">
        <v>0</v>
      </c>
      <c r="F120" s="83">
        <f>D120*E120</f>
        <v>0</v>
      </c>
      <c r="G120" s="116"/>
    </row>
    <row r="121" spans="1:7" ht="14.25">
      <c r="A121" s="117"/>
      <c r="B121" s="97" t="s">
        <v>157</v>
      </c>
      <c r="C121" s="80" t="s">
        <v>54</v>
      </c>
      <c r="D121" s="81">
        <v>0</v>
      </c>
      <c r="E121" s="82">
        <v>0</v>
      </c>
      <c r="F121" s="83">
        <f>D121*E121</f>
        <v>0</v>
      </c>
      <c r="G121" s="116"/>
    </row>
    <row r="122" spans="1:7" ht="14.25">
      <c r="A122" s="117"/>
      <c r="B122" s="97" t="s">
        <v>158</v>
      </c>
      <c r="C122" s="80" t="s">
        <v>54</v>
      </c>
      <c r="D122" s="81">
        <v>0</v>
      </c>
      <c r="E122" s="82">
        <v>0</v>
      </c>
      <c r="F122" s="83">
        <f>D122*E122</f>
        <v>0</v>
      </c>
      <c r="G122" s="116"/>
    </row>
    <row r="123" spans="1:7" ht="14.25">
      <c r="A123" s="117"/>
      <c r="B123" s="97" t="s">
        <v>177</v>
      </c>
      <c r="C123" s="80" t="s">
        <v>54</v>
      </c>
      <c r="D123" s="81">
        <v>0</v>
      </c>
      <c r="E123" s="82">
        <v>0</v>
      </c>
      <c r="F123" s="83">
        <f>D123*E123</f>
        <v>0</v>
      </c>
      <c r="G123" s="116"/>
    </row>
    <row r="124" spans="1:7" ht="14.25">
      <c r="A124" s="117"/>
      <c r="B124" s="97" t="s">
        <v>178</v>
      </c>
      <c r="C124" s="80" t="s">
        <v>54</v>
      </c>
      <c r="D124" s="81">
        <v>0</v>
      </c>
      <c r="E124" s="82">
        <v>0</v>
      </c>
      <c r="F124" s="83">
        <f>D124*E124</f>
        <v>0</v>
      </c>
      <c r="G124" s="116"/>
    </row>
    <row r="125" spans="1:7" ht="14.25">
      <c r="A125" s="127" t="s">
        <v>55</v>
      </c>
      <c r="B125" s="128"/>
      <c r="C125" s="128"/>
      <c r="D125" s="128"/>
      <c r="E125" s="128"/>
      <c r="F125" s="128"/>
      <c r="G125" s="116"/>
    </row>
    <row r="126" spans="1:7" ht="13.5">
      <c r="A126" s="118"/>
      <c r="B126" s="98" t="s">
        <v>159</v>
      </c>
      <c r="C126" s="98"/>
      <c r="D126" s="98"/>
      <c r="E126" s="98"/>
      <c r="F126" s="98"/>
      <c r="G126" s="102">
        <f>F127+F128+F129+F130</f>
        <v>0</v>
      </c>
    </row>
    <row r="127" spans="1:7" ht="14.25">
      <c r="A127" s="117"/>
      <c r="B127" s="97" t="s">
        <v>160</v>
      </c>
      <c r="C127" s="80" t="s">
        <v>54</v>
      </c>
      <c r="D127" s="81">
        <v>0</v>
      </c>
      <c r="E127" s="82">
        <v>0</v>
      </c>
      <c r="F127" s="83">
        <f>D127*E127</f>
        <v>0</v>
      </c>
      <c r="G127" s="116"/>
    </row>
    <row r="128" spans="1:7" ht="14.25">
      <c r="A128" s="117"/>
      <c r="B128" s="97" t="s">
        <v>161</v>
      </c>
      <c r="C128" s="80" t="s">
        <v>54</v>
      </c>
      <c r="D128" s="81">
        <v>0</v>
      </c>
      <c r="E128" s="82">
        <v>0</v>
      </c>
      <c r="F128" s="83">
        <f>D128*E128</f>
        <v>0</v>
      </c>
      <c r="G128" s="116"/>
    </row>
    <row r="129" spans="1:7" ht="14.25">
      <c r="A129" s="117"/>
      <c r="B129" s="97" t="s">
        <v>162</v>
      </c>
      <c r="C129" s="80" t="s">
        <v>54</v>
      </c>
      <c r="D129" s="81">
        <v>0</v>
      </c>
      <c r="E129" s="82">
        <v>0</v>
      </c>
      <c r="F129" s="83">
        <f>D129*E129</f>
        <v>0</v>
      </c>
      <c r="G129" s="116"/>
    </row>
    <row r="130" spans="1:7" ht="14.25">
      <c r="A130" s="117"/>
      <c r="B130" s="97" t="s">
        <v>163</v>
      </c>
      <c r="C130" s="80" t="s">
        <v>54</v>
      </c>
      <c r="D130" s="81">
        <v>0</v>
      </c>
      <c r="E130" s="82">
        <v>0</v>
      </c>
      <c r="F130" s="83">
        <f>D130*E130</f>
        <v>0</v>
      </c>
      <c r="G130" s="116"/>
    </row>
    <row r="131" spans="1:7" ht="14.25">
      <c r="A131" s="129" t="s">
        <v>55</v>
      </c>
      <c r="B131" s="130"/>
      <c r="C131" s="130"/>
      <c r="D131" s="130"/>
      <c r="E131" s="130"/>
      <c r="F131" s="130"/>
      <c r="G131" s="116"/>
    </row>
    <row r="132" spans="1:7" ht="13.5">
      <c r="A132" s="115"/>
      <c r="B132" s="96" t="s">
        <v>164</v>
      </c>
      <c r="C132" s="96"/>
      <c r="D132" s="96"/>
      <c r="E132" s="96"/>
      <c r="F132" s="96"/>
      <c r="G132" s="102">
        <f>F133+F134+F135+F136</f>
        <v>0</v>
      </c>
    </row>
    <row r="133" spans="1:7" ht="14.25">
      <c r="A133" s="117"/>
      <c r="B133" s="97" t="s">
        <v>165</v>
      </c>
      <c r="C133" s="80" t="s">
        <v>54</v>
      </c>
      <c r="D133" s="81">
        <v>0</v>
      </c>
      <c r="E133" s="82">
        <v>0</v>
      </c>
      <c r="F133" s="83">
        <f>D133*E133</f>
        <v>0</v>
      </c>
      <c r="G133" s="116"/>
    </row>
    <row r="134" spans="1:7" ht="14.25">
      <c r="A134" s="117"/>
      <c r="B134" s="97" t="s">
        <v>166</v>
      </c>
      <c r="C134" s="80" t="s">
        <v>54</v>
      </c>
      <c r="D134" s="81">
        <v>0</v>
      </c>
      <c r="E134" s="82">
        <v>0</v>
      </c>
      <c r="F134" s="83">
        <f t="shared" ref="F134:F139" si="6">D134*E134</f>
        <v>0</v>
      </c>
      <c r="G134" s="116"/>
    </row>
    <row r="135" spans="1:7" ht="14.25">
      <c r="A135" s="117"/>
      <c r="B135" s="97" t="s">
        <v>167</v>
      </c>
      <c r="C135" s="80" t="s">
        <v>54</v>
      </c>
      <c r="D135" s="81">
        <v>0</v>
      </c>
      <c r="E135" s="82">
        <v>0</v>
      </c>
      <c r="F135" s="83">
        <f t="shared" si="6"/>
        <v>0</v>
      </c>
      <c r="G135" s="116"/>
    </row>
    <row r="136" spans="1:7" ht="14.25">
      <c r="A136" s="117"/>
      <c r="B136" s="97" t="s">
        <v>168</v>
      </c>
      <c r="C136" s="80" t="s">
        <v>54</v>
      </c>
      <c r="D136" s="81">
        <v>0</v>
      </c>
      <c r="E136" s="82">
        <v>0</v>
      </c>
      <c r="F136" s="83">
        <f t="shared" si="6"/>
        <v>0</v>
      </c>
      <c r="G136" s="116"/>
    </row>
    <row r="137" spans="1:7" ht="13.5">
      <c r="A137" s="115"/>
      <c r="B137" s="96" t="s">
        <v>169</v>
      </c>
      <c r="C137" s="96"/>
      <c r="D137" s="96"/>
      <c r="E137" s="96"/>
      <c r="F137" s="96"/>
      <c r="G137" s="119">
        <f>F138+F139</f>
        <v>0</v>
      </c>
    </row>
    <row r="138" spans="1:7" ht="14.25">
      <c r="A138" s="117"/>
      <c r="B138" s="97" t="s">
        <v>170</v>
      </c>
      <c r="C138" s="80" t="s">
        <v>54</v>
      </c>
      <c r="D138" s="81">
        <v>0</v>
      </c>
      <c r="E138" s="82">
        <v>0</v>
      </c>
      <c r="F138" s="83">
        <f t="shared" si="6"/>
        <v>0</v>
      </c>
      <c r="G138" s="116"/>
    </row>
    <row r="139" spans="1:7" ht="14.25">
      <c r="A139" s="117"/>
      <c r="B139" s="97" t="s">
        <v>171</v>
      </c>
      <c r="C139" s="80" t="s">
        <v>54</v>
      </c>
      <c r="D139" s="81">
        <v>0</v>
      </c>
      <c r="E139" s="82">
        <v>0</v>
      </c>
      <c r="F139" s="83">
        <f t="shared" si="6"/>
        <v>0</v>
      </c>
      <c r="G139" s="116"/>
    </row>
    <row r="140" spans="1:7" ht="14.25">
      <c r="A140" s="127" t="s">
        <v>55</v>
      </c>
      <c r="B140" s="128"/>
      <c r="C140" s="128"/>
      <c r="D140" s="128"/>
      <c r="E140" s="128"/>
      <c r="F140" s="128"/>
      <c r="G140" s="116"/>
    </row>
    <row r="141" spans="1:7" ht="14.25">
      <c r="A141" s="120"/>
      <c r="B141" s="125" t="s">
        <v>172</v>
      </c>
      <c r="C141" s="125"/>
      <c r="D141" s="125"/>
      <c r="E141" s="125"/>
      <c r="F141" s="125"/>
      <c r="G141" s="102">
        <f>G132+G126+G119+G115+G110+G98+G94+G90+G82+G72+G67+G49+G34+G27+G22+G18+G9+G137</f>
        <v>0</v>
      </c>
    </row>
    <row r="142" spans="1:7" ht="14.25">
      <c r="A142" s="120"/>
      <c r="B142" s="125" t="s">
        <v>56</v>
      </c>
      <c r="C142" s="125"/>
      <c r="D142" s="125"/>
      <c r="E142" s="125"/>
      <c r="F142" s="125"/>
      <c r="G142" s="102">
        <f>+G141*0.05</f>
        <v>0</v>
      </c>
    </row>
    <row r="143" spans="1:7" ht="14.25">
      <c r="A143" s="120"/>
      <c r="B143" s="125" t="s">
        <v>173</v>
      </c>
      <c r="C143" s="125"/>
      <c r="D143" s="125"/>
      <c r="E143" s="125"/>
      <c r="F143" s="125"/>
      <c r="G143" s="102">
        <f>G141+G142</f>
        <v>0</v>
      </c>
    </row>
    <row r="144" spans="1:7" ht="14.25">
      <c r="A144" s="120"/>
      <c r="B144" s="125" t="s">
        <v>57</v>
      </c>
      <c r="C144" s="125"/>
      <c r="D144" s="125"/>
      <c r="E144" s="125"/>
      <c r="F144" s="125"/>
      <c r="G144" s="102">
        <f>+G143*0.12</f>
        <v>0</v>
      </c>
    </row>
    <row r="145" spans="1:7" ht="15.75" thickBot="1">
      <c r="A145" s="121"/>
      <c r="B145" s="126" t="s">
        <v>174</v>
      </c>
      <c r="C145" s="126"/>
      <c r="D145" s="126"/>
      <c r="E145" s="126"/>
      <c r="F145" s="126"/>
      <c r="G145" s="122">
        <f>G143+G144</f>
        <v>0</v>
      </c>
    </row>
  </sheetData>
  <mergeCells count="33">
    <mergeCell ref="I1:M1"/>
    <mergeCell ref="A26:F26"/>
    <mergeCell ref="A1:G1"/>
    <mergeCell ref="A2:G2"/>
    <mergeCell ref="A3:G3"/>
    <mergeCell ref="A4:G4"/>
    <mergeCell ref="B5:C5"/>
    <mergeCell ref="D5:E5"/>
    <mergeCell ref="A6:G6"/>
    <mergeCell ref="A7:F7"/>
    <mergeCell ref="B8:G8"/>
    <mergeCell ref="A17:F17"/>
    <mergeCell ref="A21:F21"/>
    <mergeCell ref="A118:F118"/>
    <mergeCell ref="A33:F33"/>
    <mergeCell ref="A48:F48"/>
    <mergeCell ref="A66:F66"/>
    <mergeCell ref="A71:F71"/>
    <mergeCell ref="A81:F81"/>
    <mergeCell ref="B82:E82"/>
    <mergeCell ref="A89:F89"/>
    <mergeCell ref="A93:F93"/>
    <mergeCell ref="A97:F97"/>
    <mergeCell ref="A109:F109"/>
    <mergeCell ref="A114:F114"/>
    <mergeCell ref="B144:F144"/>
    <mergeCell ref="B145:F145"/>
    <mergeCell ref="A125:F125"/>
    <mergeCell ref="A131:F131"/>
    <mergeCell ref="A140:F140"/>
    <mergeCell ref="B141:F141"/>
    <mergeCell ref="B142:F142"/>
    <mergeCell ref="B143:F143"/>
  </mergeCells>
  <dataValidations count="1">
    <dataValidation type="list" showInputMessage="1" showErrorMessage="1" error="No válido" sqref="C10:C16 C19:C20 C23:C25 C28:C32 C35:C47 C50:C65 C68:C70 C73:C80 C83:C88 C91:C92 C95:C96 C99:C108 C111:C113 C116:C117 C120:C124 C127:C130 C133:C136 C138:C139">
      <formula1>NO_BORRAR_está_generado_un_vínculo</formula1>
    </dataValidation>
  </dataValidation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71"/>
  <sheetViews>
    <sheetView topLeftCell="A2" zoomScale="85" zoomScaleNormal="85" zoomScaleSheetLayoutView="110" workbookViewId="0">
      <selection activeCell="A8" sqref="A8:H8"/>
    </sheetView>
  </sheetViews>
  <sheetFormatPr baseColWidth="10" defaultColWidth="10.85546875" defaultRowHeight="13.5"/>
  <cols>
    <col min="1" max="1" width="16.28515625" style="10" customWidth="1"/>
    <col min="2" max="2" width="11.42578125" style="10" customWidth="1"/>
    <col min="3" max="3" width="11" style="10" customWidth="1"/>
    <col min="4" max="4" width="16.28515625" style="10" customWidth="1"/>
    <col min="5" max="5" width="9" style="10" bestFit="1" customWidth="1"/>
    <col min="6" max="6" width="18.42578125" style="10" customWidth="1"/>
    <col min="7" max="7" width="22.7109375" style="10" bestFit="1" customWidth="1"/>
    <col min="8" max="8" width="18.28515625" style="37" customWidth="1"/>
    <col min="9" max="16384" width="10.85546875" style="10"/>
  </cols>
  <sheetData>
    <row r="1" spans="1:13" ht="29.25" customHeight="1">
      <c r="A1" s="221" t="s">
        <v>52</v>
      </c>
      <c r="B1" s="222"/>
      <c r="C1" s="222"/>
      <c r="D1" s="222"/>
      <c r="E1" s="222"/>
      <c r="F1" s="222"/>
      <c r="G1" s="222"/>
      <c r="H1" s="223"/>
    </row>
    <row r="2" spans="1:13" ht="17.25">
      <c r="A2" s="224" t="s">
        <v>13</v>
      </c>
      <c r="B2" s="147"/>
      <c r="C2" s="147"/>
      <c r="D2" s="147"/>
      <c r="E2" s="147"/>
      <c r="F2" s="147"/>
      <c r="G2" s="147"/>
      <c r="H2" s="225"/>
    </row>
    <row r="3" spans="1:13">
      <c r="A3" s="226"/>
      <c r="B3" s="227"/>
      <c r="C3" s="227"/>
      <c r="D3" s="227"/>
      <c r="E3" s="227"/>
      <c r="F3" s="227"/>
      <c r="G3" s="227"/>
      <c r="H3" s="11"/>
    </row>
    <row r="4" spans="1:13">
      <c r="A4" s="226"/>
      <c r="B4" s="227"/>
      <c r="C4" s="227"/>
      <c r="D4" s="227"/>
      <c r="E4" s="227"/>
      <c r="F4" s="227"/>
      <c r="G4" s="227"/>
      <c r="H4" s="11"/>
    </row>
    <row r="5" spans="1:13" ht="16.5">
      <c r="A5" s="38"/>
      <c r="B5" s="152"/>
      <c r="C5" s="152"/>
      <c r="D5" s="153"/>
      <c r="E5" s="153"/>
      <c r="F5" s="39"/>
      <c r="G5" s="40"/>
      <c r="H5" s="41"/>
    </row>
    <row r="6" spans="1:13" s="42" customFormat="1" ht="18.75" thickBot="1">
      <c r="A6" s="214" t="s">
        <v>42</v>
      </c>
      <c r="B6" s="215"/>
      <c r="C6" s="215"/>
      <c r="D6" s="215"/>
      <c r="E6" s="215"/>
      <c r="F6" s="215"/>
      <c r="G6" s="215"/>
      <c r="H6" s="41"/>
    </row>
    <row r="7" spans="1:13" s="12" customFormat="1" ht="37.5" customHeight="1" thickBot="1">
      <c r="A7" s="216" t="s">
        <v>49</v>
      </c>
      <c r="B7" s="217"/>
      <c r="C7" s="217"/>
      <c r="D7" s="217"/>
      <c r="E7" s="217"/>
      <c r="F7" s="217"/>
      <c r="G7" s="217"/>
      <c r="H7" s="52">
        <f>'PRESUPUESTO NUEVOS MEDIOS'!G145</f>
        <v>0</v>
      </c>
      <c r="I7" s="13"/>
      <c r="J7" s="13"/>
      <c r="K7" s="13"/>
      <c r="L7" s="13"/>
      <c r="M7" s="13"/>
    </row>
    <row r="8" spans="1:13" s="13" customFormat="1" ht="18">
      <c r="A8" s="218" t="s">
        <v>14</v>
      </c>
      <c r="B8" s="219"/>
      <c r="C8" s="219"/>
      <c r="D8" s="219"/>
      <c r="E8" s="219"/>
      <c r="F8" s="219"/>
      <c r="G8" s="219"/>
      <c r="H8" s="220"/>
    </row>
    <row r="9" spans="1:13" s="13" customFormat="1" ht="15">
      <c r="A9" s="171" t="s">
        <v>15</v>
      </c>
      <c r="B9" s="172"/>
      <c r="C9" s="172"/>
      <c r="D9" s="172"/>
      <c r="E9" s="172"/>
      <c r="F9" s="172"/>
      <c r="G9" s="172"/>
      <c r="H9" s="173"/>
      <c r="I9" s="10"/>
      <c r="J9" s="10"/>
      <c r="K9" s="10"/>
      <c r="L9" s="10"/>
      <c r="M9" s="10"/>
    </row>
    <row r="10" spans="1:13" ht="21" customHeight="1">
      <c r="A10" s="174" t="s">
        <v>16</v>
      </c>
      <c r="B10" s="180" t="s">
        <v>17</v>
      </c>
      <c r="C10" s="180" t="s">
        <v>18</v>
      </c>
      <c r="D10" s="180" t="s">
        <v>19</v>
      </c>
      <c r="E10" s="182" t="s">
        <v>20</v>
      </c>
      <c r="F10" s="183"/>
      <c r="G10" s="180" t="s">
        <v>21</v>
      </c>
      <c r="H10" s="196" t="s">
        <v>22</v>
      </c>
    </row>
    <row r="11" spans="1:13" ht="18.75" customHeight="1">
      <c r="A11" s="175"/>
      <c r="B11" s="181"/>
      <c r="C11" s="181"/>
      <c r="D11" s="181"/>
      <c r="E11" s="67" t="s">
        <v>23</v>
      </c>
      <c r="F11" s="67" t="s">
        <v>24</v>
      </c>
      <c r="G11" s="181"/>
      <c r="H11" s="197"/>
    </row>
    <row r="12" spans="1:13" ht="38.25">
      <c r="A12" s="14" t="s">
        <v>25</v>
      </c>
      <c r="B12" s="15" t="s">
        <v>0</v>
      </c>
      <c r="C12" s="15" t="s">
        <v>0</v>
      </c>
      <c r="D12" s="16"/>
      <c r="E12" s="16"/>
      <c r="F12" s="16"/>
      <c r="G12" s="16"/>
      <c r="H12" s="17">
        <v>0</v>
      </c>
    </row>
    <row r="13" spans="1:13">
      <c r="A13" s="14" t="s">
        <v>25</v>
      </c>
      <c r="B13" s="16"/>
      <c r="C13" s="16"/>
      <c r="D13" s="16"/>
      <c r="E13" s="16"/>
      <c r="F13" s="16"/>
      <c r="G13" s="16"/>
      <c r="H13" s="17">
        <v>0</v>
      </c>
    </row>
    <row r="14" spans="1:13" ht="17.100000000000001" customHeight="1">
      <c r="A14" s="14" t="s">
        <v>25</v>
      </c>
      <c r="B14" s="16"/>
      <c r="C14" s="16"/>
      <c r="D14" s="16"/>
      <c r="E14" s="16"/>
      <c r="F14" s="16"/>
      <c r="G14" s="16"/>
      <c r="H14" s="18">
        <v>0</v>
      </c>
    </row>
    <row r="15" spans="1:13" ht="17.100000000000001" customHeight="1">
      <c r="A15" s="14" t="s">
        <v>25</v>
      </c>
      <c r="B15" s="16"/>
      <c r="C15" s="16"/>
      <c r="D15" s="16"/>
      <c r="E15" s="16"/>
      <c r="F15" s="16"/>
      <c r="G15" s="16"/>
      <c r="H15" s="17">
        <v>0</v>
      </c>
    </row>
    <row r="16" spans="1:13">
      <c r="A16" s="14" t="s">
        <v>25</v>
      </c>
      <c r="B16" s="16"/>
      <c r="C16" s="16"/>
      <c r="D16" s="16"/>
      <c r="E16" s="16"/>
      <c r="F16" s="16"/>
      <c r="G16" s="16"/>
      <c r="H16" s="17">
        <v>0</v>
      </c>
    </row>
    <row r="17" spans="1:13">
      <c r="A17" s="14" t="s">
        <v>25</v>
      </c>
      <c r="B17" s="16"/>
      <c r="C17" s="16"/>
      <c r="D17" s="16"/>
      <c r="E17" s="16"/>
      <c r="F17" s="16"/>
      <c r="G17" s="16"/>
      <c r="H17" s="17">
        <v>0</v>
      </c>
    </row>
    <row r="18" spans="1:13">
      <c r="A18" s="168" t="s">
        <v>26</v>
      </c>
      <c r="B18" s="169"/>
      <c r="C18" s="169"/>
      <c r="D18" s="169"/>
      <c r="E18" s="169"/>
      <c r="F18" s="169"/>
      <c r="G18" s="169"/>
      <c r="H18" s="19">
        <f>SUM(H12:H17)</f>
        <v>0</v>
      </c>
    </row>
    <row r="19" spans="1:13" ht="15">
      <c r="A19" s="171" t="s">
        <v>27</v>
      </c>
      <c r="B19" s="172"/>
      <c r="C19" s="172"/>
      <c r="D19" s="172"/>
      <c r="E19" s="172"/>
      <c r="F19" s="172"/>
      <c r="G19" s="172"/>
      <c r="H19" s="173"/>
    </row>
    <row r="20" spans="1:13" ht="25.5" customHeight="1">
      <c r="A20" s="174" t="s">
        <v>16</v>
      </c>
      <c r="B20" s="176" t="s">
        <v>17</v>
      </c>
      <c r="C20" s="178" t="s">
        <v>18</v>
      </c>
      <c r="D20" s="180" t="s">
        <v>19</v>
      </c>
      <c r="E20" s="182" t="s">
        <v>20</v>
      </c>
      <c r="F20" s="183"/>
      <c r="G20" s="180" t="s">
        <v>21</v>
      </c>
      <c r="H20" s="196" t="s">
        <v>22</v>
      </c>
    </row>
    <row r="21" spans="1:13" ht="27.75" customHeight="1">
      <c r="A21" s="175"/>
      <c r="B21" s="177"/>
      <c r="C21" s="179"/>
      <c r="D21" s="181"/>
      <c r="E21" s="67" t="s">
        <v>23</v>
      </c>
      <c r="F21" s="67" t="s">
        <v>24</v>
      </c>
      <c r="G21" s="181"/>
      <c r="H21" s="197"/>
    </row>
    <row r="22" spans="1:13" ht="38.25">
      <c r="A22" s="14" t="s">
        <v>25</v>
      </c>
      <c r="B22" s="15" t="s">
        <v>0</v>
      </c>
      <c r="C22" s="15" t="s">
        <v>0</v>
      </c>
      <c r="D22" s="16"/>
      <c r="E22" s="16"/>
      <c r="F22" s="16"/>
      <c r="G22" s="16"/>
      <c r="H22" s="20">
        <v>0</v>
      </c>
    </row>
    <row r="23" spans="1:13">
      <c r="A23" s="14" t="s">
        <v>25</v>
      </c>
      <c r="B23" s="16"/>
      <c r="C23" s="16"/>
      <c r="D23" s="16"/>
      <c r="E23" s="16"/>
      <c r="F23" s="16"/>
      <c r="G23" s="16"/>
      <c r="H23" s="20">
        <v>0</v>
      </c>
    </row>
    <row r="24" spans="1:13">
      <c r="A24" s="14" t="s">
        <v>25</v>
      </c>
      <c r="B24" s="16"/>
      <c r="C24" s="16"/>
      <c r="D24" s="16"/>
      <c r="E24" s="16"/>
      <c r="F24" s="16"/>
      <c r="G24" s="16"/>
      <c r="H24" s="20"/>
    </row>
    <row r="25" spans="1:13">
      <c r="A25" s="14" t="s">
        <v>25</v>
      </c>
      <c r="B25" s="16"/>
      <c r="C25" s="16"/>
      <c r="D25" s="16"/>
      <c r="E25" s="16"/>
      <c r="F25" s="16"/>
      <c r="G25" s="21"/>
      <c r="H25" s="20">
        <v>0</v>
      </c>
    </row>
    <row r="26" spans="1:13">
      <c r="A26" s="14" t="s">
        <v>25</v>
      </c>
      <c r="B26" s="16"/>
      <c r="C26" s="16"/>
      <c r="D26" s="16"/>
      <c r="E26" s="16"/>
      <c r="F26" s="16"/>
      <c r="G26" s="16"/>
      <c r="H26" s="20">
        <v>0</v>
      </c>
    </row>
    <row r="27" spans="1:13">
      <c r="A27" s="168" t="s">
        <v>28</v>
      </c>
      <c r="B27" s="169"/>
      <c r="C27" s="169"/>
      <c r="D27" s="169"/>
      <c r="E27" s="169"/>
      <c r="F27" s="169"/>
      <c r="G27" s="170"/>
      <c r="H27" s="19">
        <f>SUM(H22:H26)</f>
        <v>0</v>
      </c>
    </row>
    <row r="28" spans="1:13">
      <c r="A28" s="209"/>
      <c r="B28" s="210"/>
      <c r="C28" s="210"/>
      <c r="D28" s="210"/>
      <c r="E28" s="210"/>
      <c r="F28" s="210"/>
      <c r="G28" s="210"/>
      <c r="H28" s="211"/>
    </row>
    <row r="29" spans="1:13">
      <c r="A29" s="190" t="s">
        <v>26</v>
      </c>
      <c r="B29" s="191"/>
      <c r="C29" s="191"/>
      <c r="D29" s="191"/>
      <c r="E29" s="191"/>
      <c r="F29" s="191"/>
      <c r="G29" s="212"/>
      <c r="H29" s="22">
        <f>H18</f>
        <v>0</v>
      </c>
    </row>
    <row r="30" spans="1:13" ht="14.25" thickBot="1">
      <c r="A30" s="192" t="s">
        <v>28</v>
      </c>
      <c r="B30" s="193"/>
      <c r="C30" s="193"/>
      <c r="D30" s="193"/>
      <c r="E30" s="193"/>
      <c r="F30" s="193"/>
      <c r="G30" s="213"/>
      <c r="H30" s="23">
        <f>H27</f>
        <v>0</v>
      </c>
    </row>
    <row r="31" spans="1:13" ht="15.75" thickBot="1">
      <c r="A31" s="207" t="s">
        <v>29</v>
      </c>
      <c r="B31" s="208"/>
      <c r="C31" s="208"/>
      <c r="D31" s="208"/>
      <c r="E31" s="208"/>
      <c r="F31" s="208"/>
      <c r="G31" s="208"/>
      <c r="H31" s="63">
        <f>SUM(H29:H30)</f>
        <v>0</v>
      </c>
    </row>
    <row r="32" spans="1:13" ht="15.75" thickBot="1">
      <c r="A32" s="165" t="s">
        <v>30</v>
      </c>
      <c r="B32" s="166"/>
      <c r="C32" s="166"/>
      <c r="D32" s="166"/>
      <c r="E32" s="166"/>
      <c r="F32" s="166"/>
      <c r="G32" s="166"/>
      <c r="H32" s="64" t="e">
        <f>(H31/H7)</f>
        <v>#DIV/0!</v>
      </c>
      <c r="I32" s="12"/>
      <c r="J32" s="12"/>
      <c r="K32" s="12"/>
      <c r="L32" s="12"/>
      <c r="M32" s="12"/>
    </row>
    <row r="33" spans="1:13" s="12" customFormat="1" ht="14.25" thickBot="1">
      <c r="A33" s="24"/>
      <c r="B33" s="25"/>
      <c r="C33" s="25"/>
      <c r="D33" s="66"/>
      <c r="E33" s="25"/>
      <c r="F33" s="25"/>
      <c r="G33" s="25"/>
      <c r="H33" s="26"/>
      <c r="I33" s="10"/>
      <c r="J33" s="10"/>
      <c r="K33" s="10"/>
      <c r="L33" s="10"/>
      <c r="M33" s="10"/>
    </row>
    <row r="34" spans="1:13" ht="18">
      <c r="A34" s="198" t="s">
        <v>31</v>
      </c>
      <c r="B34" s="199"/>
      <c r="C34" s="199"/>
      <c r="D34" s="199"/>
      <c r="E34" s="199"/>
      <c r="F34" s="199"/>
      <c r="G34" s="199"/>
      <c r="H34" s="200"/>
    </row>
    <row r="35" spans="1:13">
      <c r="A35" s="201" t="s">
        <v>32</v>
      </c>
      <c r="B35" s="202"/>
      <c r="C35" s="202"/>
      <c r="D35" s="202"/>
      <c r="E35" s="202"/>
      <c r="F35" s="202"/>
      <c r="G35" s="202"/>
      <c r="H35" s="203"/>
    </row>
    <row r="36" spans="1:13" ht="15">
      <c r="A36" s="204" t="s">
        <v>15</v>
      </c>
      <c r="B36" s="205"/>
      <c r="C36" s="205"/>
      <c r="D36" s="205"/>
      <c r="E36" s="205"/>
      <c r="F36" s="205"/>
      <c r="G36" s="205"/>
      <c r="H36" s="206"/>
    </row>
    <row r="37" spans="1:13" ht="26.25" customHeight="1">
      <c r="A37" s="174" t="s">
        <v>16</v>
      </c>
      <c r="B37" s="176" t="s">
        <v>17</v>
      </c>
      <c r="C37" s="178" t="s">
        <v>18</v>
      </c>
      <c r="D37" s="180" t="s">
        <v>19</v>
      </c>
      <c r="E37" s="182" t="s">
        <v>20</v>
      </c>
      <c r="F37" s="183"/>
      <c r="G37" s="180" t="s">
        <v>21</v>
      </c>
      <c r="H37" s="196" t="s">
        <v>22</v>
      </c>
    </row>
    <row r="38" spans="1:13" ht="31.5" customHeight="1">
      <c r="A38" s="175"/>
      <c r="B38" s="177"/>
      <c r="C38" s="179"/>
      <c r="D38" s="181"/>
      <c r="E38" s="67" t="s">
        <v>23</v>
      </c>
      <c r="F38" s="67" t="s">
        <v>24</v>
      </c>
      <c r="G38" s="181"/>
      <c r="H38" s="197"/>
    </row>
    <row r="39" spans="1:13" ht="15.6" customHeight="1">
      <c r="A39" s="14" t="s">
        <v>25</v>
      </c>
      <c r="B39" s="16"/>
      <c r="C39" s="16"/>
      <c r="D39" s="16"/>
      <c r="E39" s="16"/>
      <c r="F39" s="16"/>
      <c r="G39" s="16"/>
      <c r="H39" s="18">
        <v>0</v>
      </c>
    </row>
    <row r="40" spans="1:13">
      <c r="A40" s="14" t="s">
        <v>25</v>
      </c>
      <c r="B40" s="16"/>
      <c r="C40" s="16"/>
      <c r="D40" s="16"/>
      <c r="E40" s="16"/>
      <c r="F40" s="16"/>
      <c r="G40" s="16"/>
      <c r="H40" s="18">
        <v>0</v>
      </c>
    </row>
    <row r="41" spans="1:13" ht="17.100000000000001" customHeight="1">
      <c r="A41" s="14" t="s">
        <v>25</v>
      </c>
      <c r="B41" s="16"/>
      <c r="C41" s="16"/>
      <c r="D41" s="16"/>
      <c r="E41" s="16"/>
      <c r="F41" s="16"/>
      <c r="G41" s="16"/>
      <c r="H41" s="18">
        <v>0</v>
      </c>
    </row>
    <row r="42" spans="1:13" ht="17.100000000000001" customHeight="1">
      <c r="A42" s="14" t="s">
        <v>25</v>
      </c>
      <c r="B42" s="16"/>
      <c r="C42" s="16"/>
      <c r="D42" s="16"/>
      <c r="E42" s="16"/>
      <c r="F42" s="16"/>
      <c r="G42" s="16"/>
      <c r="H42" s="17">
        <v>0</v>
      </c>
    </row>
    <row r="43" spans="1:13">
      <c r="A43" s="14" t="s">
        <v>25</v>
      </c>
      <c r="B43" s="16"/>
      <c r="C43" s="16"/>
      <c r="D43" s="16"/>
      <c r="E43" s="16"/>
      <c r="F43" s="16"/>
      <c r="G43" s="16"/>
      <c r="H43" s="17">
        <v>0</v>
      </c>
    </row>
    <row r="44" spans="1:13">
      <c r="A44" s="14" t="s">
        <v>25</v>
      </c>
      <c r="B44" s="16"/>
      <c r="C44" s="16"/>
      <c r="D44" s="16"/>
      <c r="E44" s="16"/>
      <c r="F44" s="16"/>
      <c r="G44" s="16"/>
      <c r="H44" s="17">
        <v>0</v>
      </c>
    </row>
    <row r="45" spans="1:13">
      <c r="A45" s="168" t="s">
        <v>26</v>
      </c>
      <c r="B45" s="169"/>
      <c r="C45" s="169"/>
      <c r="D45" s="169"/>
      <c r="E45" s="169"/>
      <c r="F45" s="169"/>
      <c r="G45" s="170"/>
      <c r="H45" s="27">
        <f>SUM(H39:H44)</f>
        <v>0</v>
      </c>
    </row>
    <row r="46" spans="1:13" ht="19.350000000000001" customHeight="1">
      <c r="A46" s="171" t="s">
        <v>27</v>
      </c>
      <c r="B46" s="172"/>
      <c r="C46" s="172"/>
      <c r="D46" s="172"/>
      <c r="E46" s="172"/>
      <c r="F46" s="172"/>
      <c r="G46" s="172"/>
      <c r="H46" s="173"/>
    </row>
    <row r="47" spans="1:13" ht="21" customHeight="1">
      <c r="A47" s="174" t="s">
        <v>16</v>
      </c>
      <c r="B47" s="176" t="s">
        <v>17</v>
      </c>
      <c r="C47" s="178" t="s">
        <v>18</v>
      </c>
      <c r="D47" s="180" t="s">
        <v>19</v>
      </c>
      <c r="E47" s="182" t="s">
        <v>20</v>
      </c>
      <c r="F47" s="183"/>
      <c r="G47" s="180" t="s">
        <v>21</v>
      </c>
      <c r="H47" s="196" t="s">
        <v>22</v>
      </c>
    </row>
    <row r="48" spans="1:13" ht="20.25" customHeight="1">
      <c r="A48" s="175"/>
      <c r="B48" s="177"/>
      <c r="C48" s="179"/>
      <c r="D48" s="181"/>
      <c r="E48" s="67" t="s">
        <v>23</v>
      </c>
      <c r="F48" s="67" t="s">
        <v>24</v>
      </c>
      <c r="G48" s="181"/>
      <c r="H48" s="197"/>
    </row>
    <row r="49" spans="1:13">
      <c r="A49" s="14" t="s">
        <v>25</v>
      </c>
      <c r="B49" s="16"/>
      <c r="C49" s="16"/>
      <c r="D49" s="16"/>
      <c r="E49" s="16"/>
      <c r="F49" s="16"/>
      <c r="G49" s="16"/>
      <c r="H49" s="28"/>
    </row>
    <row r="50" spans="1:13">
      <c r="A50" s="14" t="s">
        <v>25</v>
      </c>
      <c r="B50" s="16"/>
      <c r="C50" s="16"/>
      <c r="D50" s="16"/>
      <c r="E50" s="16"/>
      <c r="F50" s="16"/>
      <c r="G50" s="16"/>
      <c r="H50" s="28">
        <v>0</v>
      </c>
    </row>
    <row r="51" spans="1:13">
      <c r="A51" s="14" t="s">
        <v>25</v>
      </c>
      <c r="B51" s="16"/>
      <c r="C51" s="16"/>
      <c r="D51" s="16"/>
      <c r="E51" s="16"/>
      <c r="F51" s="16"/>
      <c r="G51" s="16"/>
      <c r="H51" s="28">
        <v>0</v>
      </c>
    </row>
    <row r="52" spans="1:13">
      <c r="A52" s="14" t="s">
        <v>25</v>
      </c>
      <c r="B52" s="16"/>
      <c r="C52" s="16"/>
      <c r="D52" s="16"/>
      <c r="E52" s="16"/>
      <c r="F52" s="16"/>
      <c r="G52" s="21"/>
      <c r="H52" s="28">
        <v>0</v>
      </c>
    </row>
    <row r="53" spans="1:13">
      <c r="A53" s="14" t="s">
        <v>25</v>
      </c>
      <c r="B53" s="16"/>
      <c r="C53" s="16"/>
      <c r="D53" s="16"/>
      <c r="E53" s="16"/>
      <c r="F53" s="16"/>
      <c r="G53" s="21"/>
      <c r="H53" s="28">
        <v>0</v>
      </c>
    </row>
    <row r="54" spans="1:13">
      <c r="A54" s="14" t="s">
        <v>25</v>
      </c>
      <c r="B54" s="16"/>
      <c r="C54" s="16"/>
      <c r="D54" s="16"/>
      <c r="E54" s="16"/>
      <c r="F54" s="16"/>
      <c r="G54" s="16"/>
      <c r="H54" s="28">
        <v>0</v>
      </c>
    </row>
    <row r="55" spans="1:13">
      <c r="A55" s="184" t="s">
        <v>28</v>
      </c>
      <c r="B55" s="185"/>
      <c r="C55" s="185"/>
      <c r="D55" s="185"/>
      <c r="E55" s="185"/>
      <c r="F55" s="185"/>
      <c r="G55" s="186"/>
      <c r="H55" s="19">
        <f>SUM(H49:H54)</f>
        <v>0</v>
      </c>
    </row>
    <row r="56" spans="1:13">
      <c r="A56" s="187"/>
      <c r="B56" s="188"/>
      <c r="C56" s="188"/>
      <c r="D56" s="188"/>
      <c r="E56" s="188"/>
      <c r="F56" s="188"/>
      <c r="G56" s="188"/>
      <c r="H56" s="189"/>
    </row>
    <row r="57" spans="1:13">
      <c r="A57" s="190" t="s">
        <v>26</v>
      </c>
      <c r="B57" s="191"/>
      <c r="C57" s="191"/>
      <c r="D57" s="191"/>
      <c r="E57" s="191"/>
      <c r="F57" s="191"/>
      <c r="G57" s="191"/>
      <c r="H57" s="29">
        <f>H45</f>
        <v>0</v>
      </c>
    </row>
    <row r="58" spans="1:13" ht="14.25" thickBot="1">
      <c r="A58" s="192" t="s">
        <v>28</v>
      </c>
      <c r="B58" s="193"/>
      <c r="C58" s="193"/>
      <c r="D58" s="193"/>
      <c r="E58" s="193"/>
      <c r="F58" s="193"/>
      <c r="G58" s="193"/>
      <c r="H58" s="30">
        <f>H55</f>
        <v>0</v>
      </c>
    </row>
    <row r="59" spans="1:13" ht="15.75" thickBot="1">
      <c r="A59" s="194" t="s">
        <v>33</v>
      </c>
      <c r="B59" s="195"/>
      <c r="C59" s="195"/>
      <c r="D59" s="195"/>
      <c r="E59" s="195"/>
      <c r="F59" s="195"/>
      <c r="G59" s="195"/>
      <c r="H59" s="63">
        <f>SUM(H57:H58)</f>
        <v>0</v>
      </c>
    </row>
    <row r="60" spans="1:13" ht="15.75" thickBot="1">
      <c r="A60" s="165" t="s">
        <v>34</v>
      </c>
      <c r="B60" s="166"/>
      <c r="C60" s="166"/>
      <c r="D60" s="166"/>
      <c r="E60" s="166"/>
      <c r="F60" s="166"/>
      <c r="G60" s="166"/>
      <c r="H60" s="65" t="e">
        <f>(H59/H7)</f>
        <v>#DIV/0!</v>
      </c>
      <c r="I60" s="12"/>
      <c r="J60" s="12"/>
      <c r="K60" s="12"/>
      <c r="L60" s="12"/>
      <c r="M60" s="12"/>
    </row>
    <row r="61" spans="1:13" s="12" customFormat="1" ht="21" customHeight="1" thickBot="1">
      <c r="A61" s="25"/>
      <c r="B61" s="25"/>
      <c r="C61" s="25"/>
      <c r="D61" s="25"/>
      <c r="E61" s="25"/>
      <c r="F61" s="25"/>
      <c r="G61" s="25"/>
      <c r="H61" s="31"/>
    </row>
    <row r="62" spans="1:13" s="12" customFormat="1" ht="21" customHeight="1">
      <c r="A62" s="25"/>
      <c r="B62" s="155" t="s">
        <v>35</v>
      </c>
      <c r="C62" s="156"/>
      <c r="D62" s="156"/>
      <c r="E62" s="156"/>
      <c r="F62" s="60" t="s">
        <v>36</v>
      </c>
      <c r="G62" s="61" t="s">
        <v>37</v>
      </c>
      <c r="H62" s="31"/>
    </row>
    <row r="63" spans="1:13" s="12" customFormat="1" ht="15">
      <c r="A63" s="25"/>
      <c r="B63" s="157" t="s">
        <v>38</v>
      </c>
      <c r="C63" s="158"/>
      <c r="D63" s="158"/>
      <c r="E63" s="158"/>
      <c r="F63" s="32">
        <f>+H7</f>
        <v>0</v>
      </c>
      <c r="G63" s="43" t="e">
        <f>+F63/H7</f>
        <v>#DIV/0!</v>
      </c>
      <c r="H63" s="31"/>
    </row>
    <row r="64" spans="1:13" s="12" customFormat="1" ht="15">
      <c r="A64" s="25"/>
      <c r="B64" s="159" t="s">
        <v>39</v>
      </c>
      <c r="C64" s="160"/>
      <c r="D64" s="160"/>
      <c r="E64" s="161"/>
      <c r="F64" s="33">
        <f>+H31</f>
        <v>0</v>
      </c>
      <c r="G64" s="44" t="e">
        <f>+H32</f>
        <v>#DIV/0!</v>
      </c>
      <c r="H64" s="31"/>
      <c r="I64" s="10"/>
      <c r="J64" s="10"/>
      <c r="K64" s="10"/>
      <c r="L64" s="10"/>
      <c r="M64" s="10"/>
    </row>
    <row r="65" spans="1:55" ht="15.75" thickBot="1">
      <c r="A65" s="25"/>
      <c r="B65" s="162" t="s">
        <v>40</v>
      </c>
      <c r="C65" s="163"/>
      <c r="D65" s="163"/>
      <c r="E65" s="164"/>
      <c r="F65" s="45">
        <f>+F63-F64</f>
        <v>0</v>
      </c>
      <c r="G65" s="62" t="e">
        <f>+G63-G64</f>
        <v>#DIV/0!</v>
      </c>
      <c r="H65" s="31"/>
    </row>
    <row r="66" spans="1:55">
      <c r="A66" s="25"/>
      <c r="B66" s="25"/>
      <c r="C66" s="25"/>
      <c r="D66" s="25"/>
      <c r="E66" s="25"/>
      <c r="F66" s="25"/>
      <c r="G66" s="25"/>
      <c r="H66" s="31"/>
    </row>
    <row r="67" spans="1:55" ht="39" customHeight="1">
      <c r="A67" s="167" t="s">
        <v>41</v>
      </c>
      <c r="B67" s="167"/>
      <c r="C67" s="167"/>
      <c r="D67" s="167"/>
      <c r="E67" s="167"/>
      <c r="F67" s="167"/>
      <c r="G67" s="167"/>
      <c r="H67" s="167"/>
    </row>
    <row r="68" spans="1:55">
      <c r="A68" s="154"/>
      <c r="B68" s="154"/>
      <c r="C68" s="154"/>
      <c r="D68" s="154"/>
      <c r="E68" s="154"/>
      <c r="F68" s="154"/>
      <c r="G68" s="154"/>
      <c r="H68" s="154"/>
    </row>
    <row r="69" spans="1:55">
      <c r="A69" s="154"/>
      <c r="B69" s="154"/>
      <c r="C69" s="154"/>
      <c r="D69" s="154"/>
      <c r="E69" s="154"/>
      <c r="F69" s="154"/>
      <c r="G69" s="154"/>
      <c r="H69" s="154"/>
      <c r="I69" s="36"/>
      <c r="J69" s="36"/>
      <c r="K69" s="36"/>
      <c r="L69" s="36"/>
      <c r="M69" s="36"/>
    </row>
    <row r="70" spans="1:55">
      <c r="A70" s="34"/>
      <c r="B70" s="34"/>
      <c r="C70" s="34"/>
      <c r="D70" s="34"/>
      <c r="E70" s="34"/>
      <c r="F70" s="34"/>
      <c r="G70" s="34"/>
      <c r="H70" s="35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</row>
    <row r="71" spans="1:55" ht="15" customHeight="1"/>
  </sheetData>
  <mergeCells count="64">
    <mergeCell ref="A1:H1"/>
    <mergeCell ref="A2:H2"/>
    <mergeCell ref="A3:G3"/>
    <mergeCell ref="A4:G4"/>
    <mergeCell ref="B5:C5"/>
    <mergeCell ref="D5:E5"/>
    <mergeCell ref="A6:G6"/>
    <mergeCell ref="A7:G7"/>
    <mergeCell ref="A8:H8"/>
    <mergeCell ref="A9:H9"/>
    <mergeCell ref="A10:A11"/>
    <mergeCell ref="B10:B11"/>
    <mergeCell ref="C10:C11"/>
    <mergeCell ref="D10:D11"/>
    <mergeCell ref="E10:F10"/>
    <mergeCell ref="G10:G11"/>
    <mergeCell ref="H10:H11"/>
    <mergeCell ref="A31:G31"/>
    <mergeCell ref="A32:G32"/>
    <mergeCell ref="A18:G18"/>
    <mergeCell ref="A19:H19"/>
    <mergeCell ref="A20:A21"/>
    <mergeCell ref="B20:B21"/>
    <mergeCell ref="C20:C21"/>
    <mergeCell ref="D20:D21"/>
    <mergeCell ref="E20:F20"/>
    <mergeCell ref="G20:G21"/>
    <mergeCell ref="H20:H21"/>
    <mergeCell ref="A27:G27"/>
    <mergeCell ref="A28:H28"/>
    <mergeCell ref="A29:G29"/>
    <mergeCell ref="A30:G30"/>
    <mergeCell ref="H47:H48"/>
    <mergeCell ref="A34:H34"/>
    <mergeCell ref="A35:H35"/>
    <mergeCell ref="A36:H36"/>
    <mergeCell ref="A37:A38"/>
    <mergeCell ref="B37:B38"/>
    <mergeCell ref="C37:C38"/>
    <mergeCell ref="D37:D38"/>
    <mergeCell ref="E37:F37"/>
    <mergeCell ref="G37:G38"/>
    <mergeCell ref="H37:H38"/>
    <mergeCell ref="A60:G60"/>
    <mergeCell ref="A67:H67"/>
    <mergeCell ref="A68:H68"/>
    <mergeCell ref="A45:G45"/>
    <mergeCell ref="A46:H46"/>
    <mergeCell ref="A47:A48"/>
    <mergeCell ref="B47:B48"/>
    <mergeCell ref="C47:C48"/>
    <mergeCell ref="D47:D48"/>
    <mergeCell ref="E47:F47"/>
    <mergeCell ref="A55:G55"/>
    <mergeCell ref="A56:H56"/>
    <mergeCell ref="A57:G57"/>
    <mergeCell ref="A58:G58"/>
    <mergeCell ref="A59:G59"/>
    <mergeCell ref="G47:G48"/>
    <mergeCell ref="A69:H69"/>
    <mergeCell ref="B62:E62"/>
    <mergeCell ref="B63:E63"/>
    <mergeCell ref="B64:E64"/>
    <mergeCell ref="B65:E65"/>
  </mergeCells>
  <pageMargins left="0.75" right="0.75" top="1" bottom="1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1"/>
  <sheetViews>
    <sheetView view="pageLayout" zoomScale="110" zoomScalePageLayoutView="110" workbookViewId="0">
      <selection activeCell="C10" sqref="C10:D10"/>
    </sheetView>
  </sheetViews>
  <sheetFormatPr baseColWidth="10" defaultColWidth="10.85546875" defaultRowHeight="16.5"/>
  <cols>
    <col min="1" max="1" width="11.140625" style="3" customWidth="1"/>
    <col min="2" max="2" width="27.42578125" style="3" customWidth="1"/>
    <col min="3" max="3" width="17.7109375" style="3" customWidth="1"/>
    <col min="4" max="4" width="19.42578125" style="3" customWidth="1"/>
    <col min="5" max="16384" width="10.85546875" style="3"/>
  </cols>
  <sheetData>
    <row r="1" spans="1:5" s="2" customFormat="1" ht="19.350000000000001" customHeight="1">
      <c r="A1" s="240" t="s">
        <v>48</v>
      </c>
      <c r="B1" s="241"/>
      <c r="C1" s="241"/>
      <c r="D1" s="242"/>
      <c r="E1" s="1"/>
    </row>
    <row r="2" spans="1:5">
      <c r="A2" s="243"/>
      <c r="B2" s="244"/>
      <c r="C2" s="244"/>
      <c r="D2" s="245"/>
    </row>
    <row r="3" spans="1:5">
      <c r="A3" s="53"/>
      <c r="B3" s="54"/>
      <c r="C3" s="54"/>
      <c r="D3" s="55"/>
    </row>
    <row r="4" spans="1:5">
      <c r="A4" s="243"/>
      <c r="B4" s="244"/>
      <c r="C4" s="244"/>
      <c r="D4" s="245"/>
    </row>
    <row r="5" spans="1:5" ht="18">
      <c r="A5" s="249" t="s">
        <v>43</v>
      </c>
      <c r="B5" s="250"/>
      <c r="C5" s="250"/>
      <c r="D5" s="251"/>
    </row>
    <row r="6" spans="1:5">
      <c r="A6" s="246"/>
      <c r="B6" s="247"/>
      <c r="C6" s="247"/>
      <c r="D6" s="248"/>
    </row>
    <row r="7" spans="1:5" ht="23.25" customHeight="1">
      <c r="A7" s="237" t="s">
        <v>1</v>
      </c>
      <c r="B7" s="238"/>
      <c r="C7" s="238"/>
      <c r="D7" s="239"/>
    </row>
    <row r="8" spans="1:5" ht="32.450000000000003" customHeight="1">
      <c r="A8" s="228" t="s">
        <v>2</v>
      </c>
      <c r="B8" s="229"/>
      <c r="C8" s="236">
        <v>0</v>
      </c>
      <c r="D8" s="236"/>
    </row>
    <row r="9" spans="1:5" ht="42.75" customHeight="1">
      <c r="A9" s="228" t="s">
        <v>50</v>
      </c>
      <c r="B9" s="229"/>
      <c r="C9" s="236">
        <v>0</v>
      </c>
      <c r="D9" s="236"/>
    </row>
    <row r="10" spans="1:5" ht="32.450000000000003" customHeight="1">
      <c r="A10" s="228" t="s">
        <v>44</v>
      </c>
      <c r="B10" s="229"/>
      <c r="C10" s="236">
        <v>0</v>
      </c>
      <c r="D10" s="236"/>
    </row>
    <row r="11" spans="1:5" ht="56.45" customHeight="1">
      <c r="A11" s="228" t="s">
        <v>51</v>
      </c>
      <c r="B11" s="229"/>
      <c r="C11" s="230" t="e">
        <f>C10/C9</f>
        <v>#DIV/0!</v>
      </c>
      <c r="D11" s="231"/>
    </row>
    <row r="12" spans="1:5">
      <c r="A12" s="232"/>
      <c r="B12" s="233"/>
      <c r="C12" s="233"/>
      <c r="D12" s="234"/>
    </row>
    <row r="13" spans="1:5" ht="74.45" customHeight="1">
      <c r="A13" s="59" t="s">
        <v>3</v>
      </c>
      <c r="B13" s="58" t="s">
        <v>45</v>
      </c>
      <c r="C13" s="57" t="s">
        <v>46</v>
      </c>
      <c r="D13" s="56" t="s">
        <v>47</v>
      </c>
    </row>
    <row r="14" spans="1:5" ht="21" customHeight="1">
      <c r="A14" s="46" t="s">
        <v>4</v>
      </c>
      <c r="B14" s="4" t="s">
        <v>6</v>
      </c>
      <c r="C14" s="5">
        <v>1</v>
      </c>
      <c r="D14" s="68" t="e">
        <f>C14/C10</f>
        <v>#DIV/0!</v>
      </c>
    </row>
    <row r="15" spans="1:5">
      <c r="A15" s="47" t="s">
        <v>5</v>
      </c>
      <c r="B15" s="4" t="s">
        <v>6</v>
      </c>
      <c r="C15" s="6">
        <v>0</v>
      </c>
      <c r="D15" s="68" t="e">
        <f>C15/C10</f>
        <v>#DIV/0!</v>
      </c>
    </row>
    <row r="16" spans="1:5">
      <c r="A16" s="47" t="s">
        <v>7</v>
      </c>
      <c r="B16" s="4" t="s">
        <v>6</v>
      </c>
      <c r="C16" s="6">
        <v>0</v>
      </c>
      <c r="D16" s="68" t="e">
        <f>C16/C10</f>
        <v>#DIV/0!</v>
      </c>
    </row>
    <row r="17" spans="1:4">
      <c r="A17" s="47" t="s">
        <v>8</v>
      </c>
      <c r="B17" s="4" t="s">
        <v>6</v>
      </c>
      <c r="C17" s="6">
        <v>0</v>
      </c>
      <c r="D17" s="68" t="e">
        <f>C17/C10</f>
        <v>#DIV/0!</v>
      </c>
    </row>
    <row r="18" spans="1:4">
      <c r="A18" s="47" t="s">
        <v>9</v>
      </c>
      <c r="B18" s="4" t="s">
        <v>6</v>
      </c>
      <c r="C18" s="6">
        <v>0</v>
      </c>
      <c r="D18" s="68" t="e">
        <f>C18/C10</f>
        <v>#DIV/0!</v>
      </c>
    </row>
    <row r="19" spans="1:4">
      <c r="A19" s="47" t="s">
        <v>10</v>
      </c>
      <c r="B19" s="4" t="s">
        <v>6</v>
      </c>
      <c r="C19" s="6">
        <v>0</v>
      </c>
      <c r="D19" s="68" t="e">
        <f>C19/C10</f>
        <v>#DIV/0!</v>
      </c>
    </row>
    <row r="20" spans="1:4" ht="17.25" thickBot="1">
      <c r="A20" s="48"/>
      <c r="B20" s="49" t="s">
        <v>11</v>
      </c>
      <c r="C20" s="50">
        <f>SUM(C14:C19)</f>
        <v>1</v>
      </c>
      <c r="D20" s="51" t="e">
        <f>SUM(D14:D19)</f>
        <v>#DIV/0!</v>
      </c>
    </row>
    <row r="21" spans="1:4">
      <c r="A21" s="7"/>
      <c r="B21" s="8"/>
      <c r="C21" s="8"/>
      <c r="D21" s="8"/>
    </row>
    <row r="22" spans="1:4" ht="43.5" customHeight="1">
      <c r="A22" s="235" t="s">
        <v>12</v>
      </c>
      <c r="B22" s="235"/>
      <c r="C22" s="235"/>
      <c r="D22" s="235"/>
    </row>
    <row r="23" spans="1:4">
      <c r="A23" s="9"/>
      <c r="B23" s="9"/>
      <c r="C23" s="9"/>
      <c r="D23" s="9"/>
    </row>
    <row r="24" spans="1:4">
      <c r="D24" s="9"/>
    </row>
    <row r="31" spans="1:4" ht="30.6" customHeight="1"/>
  </sheetData>
  <mergeCells count="16">
    <mergeCell ref="A7:D7"/>
    <mergeCell ref="A1:D1"/>
    <mergeCell ref="A2:D2"/>
    <mergeCell ref="A4:D4"/>
    <mergeCell ref="A6:D6"/>
    <mergeCell ref="A5:D5"/>
    <mergeCell ref="A11:B11"/>
    <mergeCell ref="C11:D11"/>
    <mergeCell ref="A12:D12"/>
    <mergeCell ref="A22:D22"/>
    <mergeCell ref="A8:B8"/>
    <mergeCell ref="C8:D8"/>
    <mergeCell ref="A9:B9"/>
    <mergeCell ref="C9:D9"/>
    <mergeCell ref="A10:B10"/>
    <mergeCell ref="C10:D10"/>
  </mergeCells>
  <phoneticPr fontId="11" type="noConversion"/>
  <pageMargins left="0.75" right="0.75" top="1" bottom="1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PRESUPUESTO NUEVOS MEDIOS</vt:lpstr>
      <vt:lpstr>PLAN DE FINANCIAMIENTO</vt:lpstr>
      <vt:lpstr>PLAN DE USO DEL INCENTIVO</vt:lpstr>
      <vt:lpstr>'PLAN DE USO DEL INCENTIVO'!Área_de_impresión</vt:lpstr>
      <vt:lpstr>NO_BORRAR_está_generado_un_vínculo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ejb</dc:creator>
  <cp:lastModifiedBy>admin</cp:lastModifiedBy>
  <cp:lastPrinted>2018-06-15T17:48:30Z</cp:lastPrinted>
  <dcterms:created xsi:type="dcterms:W3CDTF">2016-09-20T22:13:19Z</dcterms:created>
  <dcterms:modified xsi:type="dcterms:W3CDTF">2019-02-22T20:52:55Z</dcterms:modified>
</cp:coreProperties>
</file>