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585" windowWidth="11805" windowHeight="11760" activeTab="0"/>
  </bookViews>
  <sheets>
    <sheet name="PRESUPUESTO GENERAL" sheetId="1" r:id="rId1"/>
    <sheet name="PLAN DE FINANCIAMIENTO" sheetId="2" r:id="rId2"/>
    <sheet name="PLAN DE USO DEL INCENTIVO" sheetId="3" r:id="rId3"/>
  </sheets>
  <externalReferences>
    <externalReference r:id="rId6"/>
  </externalReferences>
  <definedNames>
    <definedName name="Unidad">'[1]Hoja1'!$A$1:$A$5</definedName>
  </definedNames>
  <calcPr fullCalcOnLoad="1"/>
</workbook>
</file>

<file path=xl/sharedStrings.xml><?xml version="1.0" encoding="utf-8"?>
<sst xmlns="http://schemas.openxmlformats.org/spreadsheetml/2006/main" count="779" uniqueCount="496">
  <si>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</si>
  <si>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</si>
  <si>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</si>
  <si>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</si>
  <si>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</si>
  <si>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</si>
  <si>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</si>
  <si>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</si>
  <si>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</si>
  <si>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</si>
  <si>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</si>
  <si>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</si>
  <si>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</si>
  <si>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</si>
  <si>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>1.1</t>
  </si>
  <si>
    <t>SEGUROS, ASPECTOS JURÍDICOS Y FINANCIEROS</t>
  </si>
  <si>
    <t>1.1.1</t>
  </si>
  <si>
    <t>Asesoría legal y gastos legales</t>
  </si>
  <si>
    <t>1.1.3</t>
  </si>
  <si>
    <t>Gastos de timbre y notaría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</si>
  <si>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</si>
  <si>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</si>
  <si>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</si>
  <si>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</si>
  <si>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</si>
  <si>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</si>
  <si>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</si>
  <si>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</si>
  <si>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</si>
  <si>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</si>
  <si>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</si>
  <si>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</si>
  <si>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</si>
  <si>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</si>
  <si>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</si>
  <si>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</si>
  <si>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</si>
  <si>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</si>
  <si>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</si>
  <si>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</si>
  <si>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</si>
  <si>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1.3</t>
  </si>
  <si>
    <t>PERSONAL ADMINISTRATIVO Y SERVICIOS</t>
  </si>
  <si>
    <t>1.3.1</t>
  </si>
  <si>
    <t>Secretaria(s)</t>
  </si>
  <si>
    <t>1.3.2</t>
  </si>
  <si>
    <t>Mensajero (s)</t>
  </si>
  <si>
    <t>1.3.3</t>
  </si>
  <si>
    <t>Contador(es) y asistente contable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</si>
  <si>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</si>
  <si>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</si>
  <si>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</si>
  <si>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</si>
  <si>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</si>
  <si>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</si>
  <si>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2.1</t>
  </si>
  <si>
    <t>GUION</t>
  </si>
  <si>
    <t>2.1.1</t>
  </si>
  <si>
    <t>Adquisición de derechos de adaptación de obras literarias</t>
  </si>
  <si>
    <t>2.1.2</t>
  </si>
  <si>
    <t>Adquisición de derechos de guión</t>
  </si>
  <si>
    <t>2.1.3</t>
  </si>
  <si>
    <t>Honorarios de guionistas</t>
  </si>
  <si>
    <t>2.1.4</t>
  </si>
  <si>
    <t>Asesorías/Script doctor</t>
  </si>
  <si>
    <t>2.1.5</t>
  </si>
  <si>
    <t>Derechos sobre el guión</t>
  </si>
  <si>
    <t>2.1.6</t>
  </si>
  <si>
    <t>Guión Técnico</t>
  </si>
  <si>
    <t>2.1.7</t>
  </si>
  <si>
    <t>Guión dibujado (Storyboard)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</si>
  <si>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</si>
  <si>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</si>
  <si>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</si>
  <si>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</si>
  <si>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</si>
  <si>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</si>
  <si>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</si>
  <si>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</si>
  <si>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</si>
  <si>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</si>
  <si>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</si>
  <si>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</si>
  <si>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</si>
  <si>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</si>
  <si>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</si>
  <si>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</si>
  <si>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</si>
  <si>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</si>
  <si>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</si>
  <si>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</si>
  <si>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</si>
  <si>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</si>
  <si>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</si>
  <si>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</si>
  <si>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2.3.6</t>
  </si>
  <si>
    <t>Envíos</t>
  </si>
  <si>
    <t>LOGÍSTICA</t>
  </si>
  <si>
    <t>Alimentación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</si>
  <si>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</si>
  <si>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</si>
  <si>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</si>
  <si>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</si>
  <si>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</si>
  <si>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</si>
  <si>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</si>
  <si>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</si>
  <si>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</si>
  <si>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</si>
  <si>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</si>
  <si>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</si>
  <si>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</si>
  <si>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</si>
  <si>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</si>
  <si>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</si>
  <si>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</si>
  <si>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</si>
  <si>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</si>
  <si>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</si>
  <si>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Director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</si>
  <si>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</si>
  <si>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</si>
  <si>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</si>
  <si>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</si>
  <si>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</si>
  <si>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</si>
  <si>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</si>
  <si>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</si>
  <si>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</si>
  <si>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</si>
  <si>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</si>
  <si>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</si>
  <si>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</si>
  <si>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</si>
  <si>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</si>
  <si>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</si>
  <si>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</si>
  <si>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</si>
  <si>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</si>
  <si>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</si>
  <si>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</si>
  <si>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</si>
  <si>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</si>
  <si>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Pruebas cámara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</si>
  <si>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</si>
  <si>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</si>
  <si>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</si>
  <si>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</si>
  <si>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</si>
  <si>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</si>
  <si>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 xml:space="preserve">Transporte personas y carga fluvial </t>
  </si>
  <si>
    <t>3.7.4</t>
  </si>
  <si>
    <t>3.7.5</t>
  </si>
  <si>
    <t>3.7.6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</si>
  <si>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</si>
  <si>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</si>
  <si>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</si>
  <si>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</si>
  <si>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</si>
  <si>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</si>
  <si>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</si>
  <si>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</si>
  <si>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</si>
  <si>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</si>
  <si>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</si>
  <si>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</si>
  <si>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</si>
  <si>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</si>
  <si>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</si>
  <si>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</si>
  <si>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</si>
  <si>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</si>
  <si>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</si>
  <si>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</si>
  <si>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</si>
  <si>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</si>
  <si>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</si>
  <si>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</si>
  <si>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</si>
  <si>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</si>
  <si>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</si>
  <si>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</si>
  <si>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</si>
  <si>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</si>
  <si>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</si>
  <si>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</si>
  <si>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</si>
  <si>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</si>
  <si>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</si>
  <si>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</si>
  <si>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</si>
  <si>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</si>
  <si>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</si>
  <si>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</si>
  <si>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</si>
  <si>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</si>
  <si>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</si>
  <si>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</si>
  <si>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</si>
  <si>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</si>
  <si>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</si>
  <si>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</si>
  <si>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</si>
  <si>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</si>
  <si>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</si>
  <si>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</si>
  <si>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</si>
  <si>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</si>
  <si>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</si>
  <si>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</si>
  <si>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</si>
  <si>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</si>
  <si>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</si>
  <si>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</si>
  <si>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</si>
  <si>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</si>
  <si>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</si>
  <si>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</si>
  <si>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</si>
  <si>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</si>
  <si>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</si>
  <si>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</si>
  <si>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</si>
  <si>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</si>
  <si>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</si>
  <si>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</si>
  <si>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</si>
  <si>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</si>
  <si>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</si>
  <si>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</si>
  <si>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</si>
  <si>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</si>
  <si>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</si>
  <si>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</si>
  <si>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</si>
  <si>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4.6.10</t>
  </si>
  <si>
    <t>Utilero</t>
  </si>
  <si>
    <t>4.6.12</t>
  </si>
  <si>
    <t xml:space="preserve">Diseñador de vestuario </t>
  </si>
  <si>
    <t>4.6.13</t>
  </si>
  <si>
    <t>Vestuarista</t>
  </si>
  <si>
    <t>4.6.15</t>
  </si>
  <si>
    <t>Maquillador</t>
  </si>
  <si>
    <t>4.7</t>
  </si>
  <si>
    <t>PERSONAL DEPARTAMENTO DE SONIDO</t>
  </si>
  <si>
    <t>4.7.1</t>
  </si>
  <si>
    <t>4.7.2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</si>
  <si>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</si>
  <si>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</si>
  <si>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</si>
  <si>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</si>
  <si>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</si>
  <si>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</si>
  <si>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</si>
  <si>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</si>
  <si>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</si>
  <si>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</si>
  <si>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</si>
  <si>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</si>
  <si>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</si>
  <si>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</si>
  <si>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4.8.7</t>
  </si>
  <si>
    <t>Discos duros u otros medios de almacenamiento</t>
  </si>
  <si>
    <t>4.8.8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</si>
  <si>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</si>
  <si>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</si>
  <si>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</si>
  <si>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</si>
  <si>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</si>
  <si>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</si>
  <si>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</si>
  <si>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</si>
  <si>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</si>
  <si>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</si>
  <si>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</si>
  <si>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</si>
  <si>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</si>
  <si>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</si>
  <si>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</si>
  <si>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</si>
  <si>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</si>
  <si>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</si>
  <si>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</si>
  <si>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</si>
  <si>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</si>
  <si>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</si>
  <si>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</si>
  <si>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</si>
  <si>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</si>
  <si>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</si>
  <si>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</si>
  <si>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</si>
  <si>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</si>
  <si>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</si>
  <si>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</si>
  <si>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</si>
  <si>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</si>
  <si>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</si>
  <si>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</si>
  <si>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</si>
  <si>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</si>
  <si>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</si>
  <si>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</si>
  <si>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</si>
  <si>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</si>
  <si>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</si>
  <si>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</si>
  <si>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</si>
  <si>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</si>
  <si>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</si>
  <si>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</si>
  <si>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</si>
  <si>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</si>
  <si>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</si>
  <si>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</si>
  <si>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4.15</t>
  </si>
  <si>
    <t>MATERIAL DE RODAJE</t>
  </si>
  <si>
    <t>4.15.3</t>
  </si>
  <si>
    <t>Discos duros</t>
  </si>
  <si>
    <t>4.15.5</t>
  </si>
  <si>
    <t>Cassettes making off</t>
  </si>
  <si>
    <t>4.17</t>
  </si>
  <si>
    <t>POLIZAS</t>
  </si>
  <si>
    <t>4.17.1</t>
  </si>
  <si>
    <t>Seguro personal técnico</t>
  </si>
  <si>
    <t>4.17.2</t>
  </si>
  <si>
    <t>Seguro elenco</t>
  </si>
  <si>
    <t>4.17.3</t>
  </si>
  <si>
    <t>Seguro equipos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</si>
  <si>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</si>
  <si>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</si>
  <si>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</si>
  <si>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</si>
  <si>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</si>
  <si>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</si>
  <si>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</si>
  <si>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</si>
  <si>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</si>
  <si>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</si>
  <si>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</si>
  <si>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</si>
  <si>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</si>
  <si>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</si>
  <si>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</si>
  <si>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</si>
  <si>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</si>
  <si>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</si>
  <si>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</si>
  <si>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</si>
  <si>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</si>
  <si>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</si>
  <si>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</si>
  <si>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</si>
  <si>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5.2.3</t>
  </si>
  <si>
    <t>Telecine o transfer</t>
  </si>
  <si>
    <t>5.2.5</t>
  </si>
  <si>
    <t>Restauración y limpieza</t>
  </si>
  <si>
    <t>5.3</t>
  </si>
  <si>
    <t>FINALIZACIÓN</t>
  </si>
  <si>
    <t>5.3.1</t>
  </si>
  <si>
    <t>Conformación</t>
  </si>
  <si>
    <t>5.3.3</t>
  </si>
  <si>
    <t>Etalonaje o dosificado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</si>
  <si>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</si>
  <si>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</si>
  <si>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</si>
  <si>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</si>
  <si>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</si>
  <si>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</si>
  <si>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</si>
  <si>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</si>
  <si>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</si>
  <si>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</si>
  <si>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</si>
  <si>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</si>
  <si>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</si>
  <si>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</si>
  <si>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</si>
  <si>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</si>
  <si>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</si>
  <si>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</si>
  <si>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</si>
  <si>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</si>
  <si>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</si>
  <si>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</si>
  <si>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</si>
  <si>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</si>
  <si>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</si>
  <si>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</si>
  <si>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</si>
  <si>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</si>
  <si>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</si>
  <si>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</si>
  <si>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</si>
  <si>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</si>
  <si>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</si>
  <si>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</si>
  <si>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</si>
  <si>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</si>
  <si>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</si>
  <si>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</si>
  <si>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</si>
  <si>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</si>
  <si>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</si>
  <si>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</si>
  <si>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</si>
  <si>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</si>
  <si>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</si>
  <si>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</si>
  <si>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</si>
  <si>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</si>
  <si>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</si>
  <si>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</si>
  <si>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</si>
  <si>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</si>
  <si>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</si>
  <si>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</si>
  <si>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</si>
  <si>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</si>
  <si>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</si>
  <si>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</si>
  <si>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</si>
  <si>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</si>
  <si>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</si>
  <si>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</si>
  <si>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</si>
  <si>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</si>
  <si>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</si>
  <si>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</si>
  <si>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</si>
  <si>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</si>
  <si>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USD</t>
  </si>
  <si>
    <t>%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</si>
  <si>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</si>
  <si>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</si>
  <si>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</si>
  <si>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</si>
  <si>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</si>
  <si>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</si>
  <si>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</si>
  <si>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</si>
  <si>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</si>
  <si>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</si>
  <si>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</si>
  <si>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</si>
  <si>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</si>
  <si>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</si>
  <si>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</si>
  <si>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</si>
  <si>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</si>
  <si>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</si>
  <si>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</si>
  <si>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</si>
  <si>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</si>
  <si>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</si>
  <si>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</si>
  <si>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</si>
  <si>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</si>
  <si>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</si>
  <si>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</si>
  <si>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</si>
  <si>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</si>
  <si>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</si>
  <si>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</si>
  <si>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</si>
  <si>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</si>
  <si>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</si>
  <si>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</si>
  <si>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</si>
  <si>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</si>
  <si>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</si>
  <si>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</si>
  <si>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</si>
  <si>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>PRESUPUESTO</t>
  </si>
  <si>
    <t>FORMATO DE PRESUPUESTO PRODUCCIÓN Y POST-PRODUCCIÓN DE CORTOMETRAJE</t>
  </si>
  <si>
    <t>PLAN DE USO DEL INCENTIVO PRODUCCIÓN Y POST-PRODUCCIÓN DE CORTOMETRAJE</t>
  </si>
  <si>
    <t>PLAN DE FINANCIAMIENTO PRODUCCIÓN Y POST-PRODUCCIÓN DE CORTOMETRAJE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</si>
  <si>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</si>
  <si>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</si>
  <si>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</si>
  <si>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</si>
  <si>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</si>
  <si>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Estos ítems son referenciales; el postulante podra aumentar, borrar o modificar los rubros según las necesidades del proyecto.</t>
  </si>
  <si>
    <t xml:space="preserve">DESARROLLO </t>
  </si>
  <si>
    <t>En caso de que el proyecto no necesite realizar actividades para el levantamiento de fondos, deberá suprimir esta etapa en el presupuesto.</t>
  </si>
  <si>
    <t>Asistente de sonido</t>
  </si>
  <si>
    <t>Compras misceláneas de rodaje, accesorios y materiales</t>
  </si>
  <si>
    <t>El plan de financiamiento debe ser igual al valor total del presupuesto del proyecto</t>
  </si>
  <si>
    <t>En caso de que el ICCA sea la única fuente de financiamiento, se señalará en Aportes en efectivo por confirmar</t>
  </si>
  <si>
    <t>Al menos el 75% del uso del Incentivo deberá ser destinado a pago de técnicos y elenco</t>
  </si>
  <si>
    <t>Honorario …….</t>
  </si>
  <si>
    <t>COSTO DE LA PRODUCCIÓN Y POST-PRODUCCIÓN DE CORTOMETRAJE</t>
  </si>
  <si>
    <t>PORCENTAJE DEL MONTO SOLICITADO AL ICCA EN RELACIÓN AL COSTO DE LA PRODUCCIÓN Y POST-PRODUCCIÓN DE CORTOMETRAJE</t>
  </si>
  <si>
    <t xml:space="preserve">*El nombre del rubro a cubrir dependerá de las necesidades del proyecto y se deberá se completado por el postulante. Se pueden añadir mas rubros                                                                                                          </t>
  </si>
  <si>
    <r>
      <t xml:space="preserve">Para la asignación de  rubros en el Plan de uso, </t>
    </r>
    <r>
      <rPr>
        <b/>
        <i/>
        <u val="single"/>
        <sz val="8"/>
        <color indexed="62"/>
        <rFont val="Century Gothic"/>
        <family val="2"/>
      </rPr>
      <t>deberán tomar en cuenta las prohibiciones establecidas en el Anexo I del Reglamento</t>
    </r>
    <r>
      <rPr>
        <b/>
        <i/>
        <sz val="8"/>
        <color indexed="62"/>
        <rFont val="Century Gothic"/>
        <family val="2"/>
      </rPr>
      <t xml:space="preserve"> para la Administración de la Línea de Financiamiento de la Creación Cinematográficay Audiovisual del Fondo de Fomentoa las Artes, la Cultura y la Innovación</t>
    </r>
  </si>
  <si>
    <t>La categoría prioriza el costo del equipo de técnicos y del elenco, dentro del proyecto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</si>
</sst>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$-409]#,##0.00"/>
    <numFmt numFmtId="175" formatCode="_-* #,##0\ _€_-;\-* #,##0\ _€_-;_-* &quot;-&quot;??\ _€_-;_-@_-"/>
    <numFmt numFmtId="176" formatCode="_-[$$-540A]* #,##0.00_ ;_-[$$-540A]* \-#,##0.00\ ;_-[$$-540A]* &quot;-&quot;??_ ;_-@_ "/>
    <numFmt numFmtId="177" formatCode="[$$-540A]#,##0.00_ ;\-[$$-540A]#,##0.00\ "/>
  </numFmts>
  <fonts count="105">
    <font>
      <sz val="10"/>
      <name val="Arial"/>
      <family val="2"/>
    </font>
    <font>
      <sz val="12"/>
      <color indexed="8"/>
      <name val="Calibri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i/>
      <sz val="10"/>
      <color indexed="14"/>
      <name val="Century Gothic"/>
      <family val="2"/>
    </font>
    <font>
      <b/>
      <sz val="9"/>
      <color indexed="9"/>
      <name val="Century Gothic"/>
      <family val="2"/>
    </font>
    <font>
      <i/>
      <sz val="9"/>
      <color indexed="9"/>
      <name val="Century Gothic"/>
      <family val="2"/>
    </font>
    <font>
      <sz val="9"/>
      <color indexed="19"/>
      <name val="Century Gothic"/>
      <family val="2"/>
    </font>
    <font>
      <sz val="9"/>
      <color indexed="14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62"/>
      <name val="Century Gothic"/>
      <family val="2"/>
    </font>
    <font>
      <b/>
      <sz val="14"/>
      <color indexed="9"/>
      <name val="Century Gothic"/>
      <family val="2"/>
    </font>
    <font>
      <b/>
      <sz val="16"/>
      <color indexed="9"/>
      <name val="Century Gothic"/>
      <family val="2"/>
    </font>
    <font>
      <i/>
      <sz val="10"/>
      <color indexed="62"/>
      <name val="Century Gothic"/>
      <family val="2"/>
    </font>
    <font>
      <i/>
      <sz val="9"/>
      <color indexed="62"/>
      <name val="Century Gothic"/>
      <family val="2"/>
    </font>
    <font>
      <b/>
      <i/>
      <sz val="12"/>
      <color indexed="62"/>
      <name val="Century Gothic"/>
      <family val="2"/>
    </font>
    <font>
      <b/>
      <i/>
      <sz val="8"/>
      <color indexed="62"/>
      <name val="Century Gothic"/>
      <family val="2"/>
    </font>
    <font>
      <b/>
      <i/>
      <sz val="9"/>
      <color indexed="62"/>
      <name val="Century Gothic"/>
      <family val="2"/>
    </font>
    <font>
      <b/>
      <sz val="11"/>
      <color indexed="56"/>
      <name val="Century Gothic"/>
      <family val="2"/>
    </font>
    <font>
      <b/>
      <sz val="11"/>
      <color indexed="9"/>
      <name val="Century Gothic"/>
      <family val="2"/>
    </font>
    <font>
      <b/>
      <sz val="13"/>
      <color indexed="9"/>
      <name val="Century Gothic"/>
      <family val="2"/>
    </font>
    <font>
      <b/>
      <i/>
      <u val="single"/>
      <sz val="8"/>
      <color indexed="62"/>
      <name val="Century Gothic"/>
      <family val="2"/>
    </font>
    <font>
      <b/>
      <sz val="10.5"/>
      <color indexed="9"/>
      <name val="Century Gothic"/>
      <family val="2"/>
    </font>
    <font>
      <sz val="10.5"/>
      <color indexed="9"/>
      <name val="Century Gothic"/>
      <family val="2"/>
    </font>
    <font>
      <sz val="10.5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i/>
      <sz val="9"/>
      <color theme="3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i/>
      <sz val="9"/>
      <color theme="3" tint="-0.24997000396251678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1"/>
      <color theme="3" tint="-0.4999699890613556"/>
      <name val="Century Gothic"/>
      <family val="2"/>
    </font>
    <font>
      <b/>
      <sz val="11"/>
      <color theme="0"/>
      <name val="Century Gothic"/>
      <family val="2"/>
    </font>
    <font>
      <b/>
      <sz val="13"/>
      <color theme="0"/>
      <name val="Century Gothic"/>
      <family val="2"/>
    </font>
    <font>
      <b/>
      <sz val="10.5"/>
      <color theme="0"/>
      <name val="Century Gothic"/>
      <family val="2"/>
    </font>
    <font>
      <sz val="10.5"/>
      <color theme="0"/>
      <name val="Century Gothic"/>
      <family val="2"/>
    </font>
    <font>
      <b/>
      <i/>
      <sz val="12"/>
      <color theme="4" tint="-0.2499700039625167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24579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6" fillId="34" borderId="15" xfId="0" applyFont="1" applyFill="1" applyBorder="1" applyAlignment="1" applyProtection="1">
      <alignment vertical="center" wrapText="1"/>
      <protection/>
    </xf>
    <xf numFmtId="0" fontId="76" fillId="0" borderId="16" xfId="0" applyFont="1" applyBorder="1" applyAlignment="1" applyProtection="1">
      <alignment horizontal="center" vertical="center" wrapText="1"/>
      <protection locked="0"/>
    </xf>
    <xf numFmtId="0" fontId="76" fillId="34" borderId="16" xfId="0" applyFont="1" applyFill="1" applyBorder="1" applyAlignment="1" applyProtection="1">
      <alignment vertical="center" wrapText="1"/>
      <protection locked="0"/>
    </xf>
    <xf numFmtId="175" fontId="76" fillId="34" borderId="17" xfId="46" applyNumberFormat="1" applyFont="1" applyFill="1" applyBorder="1" applyAlignment="1" applyProtection="1">
      <alignment vertical="center" wrapText="1"/>
      <protection locked="0"/>
    </xf>
    <xf numFmtId="0" fontId="76" fillId="34" borderId="12" xfId="0" applyFont="1" applyFill="1" applyBorder="1" applyAlignment="1" applyProtection="1">
      <alignment vertical="center" wrapText="1"/>
      <protection/>
    </xf>
    <xf numFmtId="0" fontId="76" fillId="34" borderId="18" xfId="0" applyFont="1" applyFill="1" applyBorder="1" applyAlignment="1" applyProtection="1">
      <alignment vertical="center" wrapText="1"/>
      <protection/>
    </xf>
    <xf numFmtId="0" fontId="76" fillId="34" borderId="13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 locked="0"/>
    </xf>
    <xf numFmtId="175" fontId="77" fillId="35" borderId="0" xfId="46" applyNumberFormat="1" applyFont="1" applyFill="1" applyBorder="1" applyAlignment="1" applyProtection="1">
      <alignment vertical="center"/>
      <protection locked="0"/>
    </xf>
    <xf numFmtId="175" fontId="77" fillId="35" borderId="0" xfId="46" applyNumberFormat="1" applyFont="1" applyFill="1" applyBorder="1" applyAlignment="1" applyProtection="1">
      <alignment vertical="center"/>
      <protection/>
    </xf>
    <xf numFmtId="0" fontId="76" fillId="34" borderId="19" xfId="0" applyFont="1" applyFill="1" applyBorder="1" applyAlignment="1" applyProtection="1">
      <alignment vertical="center" wrapText="1"/>
      <protection locked="0"/>
    </xf>
    <xf numFmtId="0" fontId="78" fillId="35" borderId="10" xfId="0" applyFont="1" applyFill="1" applyBorder="1" applyAlignment="1" applyProtection="1">
      <alignment vertical="center" wrapText="1"/>
      <protection/>
    </xf>
    <xf numFmtId="0" fontId="78" fillId="35" borderId="11" xfId="0" applyFont="1" applyFill="1" applyBorder="1" applyAlignment="1" applyProtection="1">
      <alignment vertical="center" wrapText="1"/>
      <protection locked="0"/>
    </xf>
    <xf numFmtId="175" fontId="78" fillId="35" borderId="11" xfId="46" applyNumberFormat="1" applyFont="1" applyFill="1" applyBorder="1" applyAlignment="1" applyProtection="1">
      <alignment vertical="center" wrapText="1"/>
      <protection locked="0"/>
    </xf>
    <xf numFmtId="175" fontId="78" fillId="35" borderId="12" xfId="46" applyNumberFormat="1" applyFont="1" applyFill="1" applyBorder="1" applyAlignment="1" applyProtection="1">
      <alignment vertical="center" wrapText="1"/>
      <protection/>
    </xf>
    <xf numFmtId="0" fontId="77" fillId="34" borderId="19" xfId="0" applyFont="1" applyFill="1" applyBorder="1" applyAlignment="1" applyProtection="1">
      <alignment vertical="center" wrapText="1"/>
      <protection/>
    </xf>
    <xf numFmtId="0" fontId="77" fillId="34" borderId="19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175" fontId="78" fillId="35" borderId="11" xfId="46" applyNumberFormat="1" applyFont="1" applyFill="1" applyBorder="1" applyAlignment="1" applyProtection="1">
      <alignment vertical="center" wrapText="1"/>
      <protection/>
    </xf>
    <xf numFmtId="0" fontId="79" fillId="35" borderId="0" xfId="0" applyFont="1" applyFill="1" applyBorder="1" applyAlignment="1" applyProtection="1">
      <alignment vertical="center" wrapText="1"/>
      <protection/>
    </xf>
    <xf numFmtId="0" fontId="76" fillId="35" borderId="19" xfId="0" applyFont="1" applyFill="1" applyBorder="1" applyAlignment="1" applyProtection="1">
      <alignment vertical="center" wrapText="1"/>
      <protection locked="0"/>
    </xf>
    <xf numFmtId="0" fontId="76" fillId="35" borderId="0" xfId="0" applyFont="1" applyFill="1" applyBorder="1" applyAlignment="1" applyProtection="1">
      <alignment vertical="center" wrapText="1"/>
      <protection locked="0"/>
    </xf>
    <xf numFmtId="175" fontId="76" fillId="35" borderId="0" xfId="46" applyNumberFormat="1" applyFont="1" applyFill="1" applyBorder="1" applyAlignment="1" applyProtection="1">
      <alignment vertical="center" wrapText="1"/>
      <protection locked="0"/>
    </xf>
    <xf numFmtId="175" fontId="76" fillId="35" borderId="0" xfId="46" applyNumberFormat="1" applyFont="1" applyFill="1" applyBorder="1" applyAlignment="1" applyProtection="1">
      <alignment vertical="center" wrapText="1"/>
      <protection/>
    </xf>
    <xf numFmtId="0" fontId="76" fillId="34" borderId="11" xfId="0" applyFont="1" applyFill="1" applyBorder="1" applyAlignment="1" applyProtection="1">
      <alignment vertical="center" wrapText="1"/>
      <protection/>
    </xf>
    <xf numFmtId="0" fontId="76" fillId="34" borderId="12" xfId="0" applyFont="1" applyFill="1" applyBorder="1" applyAlignment="1" applyProtection="1">
      <alignment vertical="center" wrapText="1"/>
      <protection locked="0"/>
    </xf>
    <xf numFmtId="175" fontId="76" fillId="34" borderId="19" xfId="46" applyNumberFormat="1" applyFont="1" applyFill="1" applyBorder="1" applyAlignment="1" applyProtection="1">
      <alignment vertical="center" wrapText="1"/>
      <protection locked="0"/>
    </xf>
    <xf numFmtId="0" fontId="77" fillId="34" borderId="12" xfId="0" applyFont="1" applyFill="1" applyBorder="1" applyAlignment="1" applyProtection="1">
      <alignment vertical="center" wrapText="1"/>
      <protection/>
    </xf>
    <xf numFmtId="0" fontId="78" fillId="35" borderId="0" xfId="0" applyFont="1" applyFill="1" applyBorder="1" applyAlignment="1" applyProtection="1">
      <alignment vertical="center" wrapText="1"/>
      <protection locked="0"/>
    </xf>
    <xf numFmtId="175" fontId="78" fillId="35" borderId="0" xfId="46" applyNumberFormat="1" applyFont="1" applyFill="1" applyBorder="1" applyAlignment="1" applyProtection="1">
      <alignment vertical="center" wrapText="1"/>
      <protection locked="0"/>
    </xf>
    <xf numFmtId="175" fontId="78" fillId="35" borderId="0" xfId="46" applyNumberFormat="1" applyFont="1" applyFill="1" applyBorder="1" applyAlignment="1" applyProtection="1">
      <alignment vertical="center" wrapText="1"/>
      <protection/>
    </xf>
    <xf numFmtId="0" fontId="78" fillId="35" borderId="14" xfId="0" applyFont="1" applyFill="1" applyBorder="1" applyAlignment="1" applyProtection="1">
      <alignment vertical="center" wrapText="1"/>
      <protection/>
    </xf>
    <xf numFmtId="0" fontId="78" fillId="35" borderId="14" xfId="0" applyFont="1" applyFill="1" applyBorder="1" applyAlignment="1" applyProtection="1">
      <alignment vertical="center" wrapText="1"/>
      <protection locked="0"/>
    </xf>
    <xf numFmtId="175" fontId="78" fillId="35" borderId="14" xfId="46" applyNumberFormat="1" applyFont="1" applyFill="1" applyBorder="1" applyAlignment="1" applyProtection="1">
      <alignment vertical="center" wrapText="1"/>
      <protection locked="0"/>
    </xf>
    <xf numFmtId="175" fontId="78" fillId="35" borderId="15" xfId="46" applyNumberFormat="1" applyFont="1" applyFill="1" applyBorder="1" applyAlignment="1" applyProtection="1">
      <alignment vertical="center" wrapText="1"/>
      <protection/>
    </xf>
    <xf numFmtId="0" fontId="76" fillId="34" borderId="19" xfId="0" applyFont="1" applyFill="1" applyBorder="1" applyAlignment="1" applyProtection="1">
      <alignment vertical="center" wrapText="1"/>
      <protection/>
    </xf>
    <xf numFmtId="0" fontId="76" fillId="34" borderId="2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75" fontId="76" fillId="34" borderId="20" xfId="46" applyNumberFormat="1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80" fillId="33" borderId="0" xfId="52" applyFont="1" applyFill="1" applyAlignment="1">
      <alignment vertical="center"/>
      <protection/>
    </xf>
    <xf numFmtId="0" fontId="81" fillId="0" borderId="0" xfId="52" applyFont="1" applyAlignment="1">
      <alignment vertical="center"/>
      <protection/>
    </xf>
    <xf numFmtId="0" fontId="82" fillId="0" borderId="0" xfId="52" applyFont="1" applyAlignment="1">
      <alignment vertical="center"/>
      <protection/>
    </xf>
    <xf numFmtId="0" fontId="10" fillId="34" borderId="16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vertical="center"/>
      <protection/>
    </xf>
    <xf numFmtId="0" fontId="77" fillId="33" borderId="0" xfId="52" applyFont="1" applyFill="1" applyAlignment="1">
      <alignment vertical="center"/>
      <protection/>
    </xf>
    <xf numFmtId="0" fontId="82" fillId="33" borderId="0" xfId="52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176" fontId="2" fillId="34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0" fillId="36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3" xfId="48" applyNumberFormat="1" applyFont="1" applyBorder="1" applyAlignment="1">
      <alignment horizontal="left" vertical="center"/>
    </xf>
    <xf numFmtId="176" fontId="10" fillId="36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0" fontId="2" fillId="34" borderId="19" xfId="0" applyFont="1" applyFill="1" applyBorder="1" applyAlignment="1">
      <alignment vertical="center" wrapText="1"/>
    </xf>
    <xf numFmtId="176" fontId="10" fillId="34" borderId="23" xfId="0" applyNumberFormat="1" applyFont="1" applyFill="1" applyBorder="1" applyAlignment="1">
      <alignment horizontal="left" vertical="center"/>
    </xf>
    <xf numFmtId="176" fontId="10" fillId="34" borderId="24" xfId="0" applyNumberFormat="1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0" fontId="10" fillId="0" borderId="21" xfId="0" applyNumberFormat="1" applyFont="1" applyFill="1" applyBorder="1" applyAlignment="1">
      <alignment vertical="center"/>
    </xf>
    <xf numFmtId="176" fontId="10" fillId="36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3" xfId="0" applyNumberFormat="1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83" fillId="33" borderId="0" xfId="0" applyFont="1" applyFill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10" fillId="34" borderId="25" xfId="0" applyFont="1" applyFill="1" applyBorder="1" applyAlignment="1">
      <alignment horizontal="left"/>
    </xf>
    <xf numFmtId="3" fontId="13" fillId="34" borderId="0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0" fontId="13" fillId="34" borderId="21" xfId="0" applyFont="1" applyFill="1" applyBorder="1" applyAlignment="1">
      <alignment/>
    </xf>
    <xf numFmtId="0" fontId="13" fillId="0" borderId="0" xfId="0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10" fontId="12" fillId="0" borderId="23" xfId="54" applyNumberFormat="1" applyFont="1" applyFill="1" applyBorder="1" applyAlignment="1">
      <alignment horizontal="right" vertical="center"/>
    </xf>
    <xf numFmtId="10" fontId="12" fillId="0" borderId="23" xfId="0" applyNumberFormat="1" applyFont="1" applyFill="1" applyBorder="1" applyAlignment="1">
      <alignment horizontal="right" vertical="center"/>
    </xf>
    <xf numFmtId="176" fontId="12" fillId="0" borderId="26" xfId="0" applyNumberFormat="1" applyFont="1" applyFill="1" applyBorder="1" applyAlignment="1" applyProtection="1">
      <alignment horizontal="right" vertical="center"/>
      <protection hidden="1"/>
    </xf>
    <xf numFmtId="0" fontId="78" fillId="35" borderId="11" xfId="0" applyFont="1" applyFill="1" applyBorder="1" applyAlignment="1" applyProtection="1">
      <alignment vertical="center" wrapText="1"/>
      <protection/>
    </xf>
    <xf numFmtId="0" fontId="78" fillId="35" borderId="0" xfId="0" applyFont="1" applyFill="1" applyBorder="1" applyAlignment="1" applyProtection="1">
      <alignment vertical="center" wrapText="1"/>
      <protection/>
    </xf>
    <xf numFmtId="3" fontId="3" fillId="34" borderId="19" xfId="0" applyNumberFormat="1" applyFont="1" applyFill="1" applyBorder="1" applyAlignment="1">
      <alignment horizontal="left"/>
    </xf>
    <xf numFmtId="49" fontId="13" fillId="34" borderId="21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right" vertical="center"/>
    </xf>
    <xf numFmtId="3" fontId="15" fillId="34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9" fillId="21" borderId="25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right"/>
    </xf>
    <xf numFmtId="0" fontId="79" fillId="36" borderId="19" xfId="0" applyFont="1" applyFill="1" applyBorder="1" applyAlignment="1" applyProtection="1">
      <alignment horizontal="center" vertical="center" wrapText="1"/>
      <protection locked="0"/>
    </xf>
    <xf numFmtId="3" fontId="3" fillId="36" borderId="19" xfId="0" applyNumberFormat="1" applyFont="1" applyFill="1" applyBorder="1" applyAlignment="1">
      <alignment horizontal="center" vertical="center"/>
    </xf>
    <xf numFmtId="174" fontId="3" fillId="36" borderId="19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 applyProtection="1">
      <alignment horizontal="center" vertical="center"/>
      <protection/>
    </xf>
    <xf numFmtId="2" fontId="3" fillId="35" borderId="23" xfId="0" applyNumberFormat="1" applyFont="1" applyFill="1" applyBorder="1" applyAlignment="1">
      <alignment vertical="center"/>
    </xf>
    <xf numFmtId="0" fontId="7" fillId="34" borderId="22" xfId="0" applyFont="1" applyFill="1" applyBorder="1" applyAlignment="1" applyProtection="1">
      <alignment horizontal="center" vertical="center"/>
      <protection/>
    </xf>
    <xf numFmtId="49" fontId="84" fillId="33" borderId="21" xfId="0" applyNumberFormat="1" applyFont="1" applyFill="1" applyBorder="1" applyAlignment="1">
      <alignment vertical="center"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85" fillId="33" borderId="29" xfId="0" applyFont="1" applyFill="1" applyBorder="1" applyAlignment="1" applyProtection="1">
      <alignment vertical="center" wrapText="1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49" fontId="78" fillId="33" borderId="21" xfId="46" applyNumberFormat="1" applyFont="1" applyFill="1" applyBorder="1" applyAlignment="1" applyProtection="1">
      <alignment vertical="center"/>
      <protection/>
    </xf>
    <xf numFmtId="0" fontId="3" fillId="34" borderId="25" xfId="0" applyFont="1" applyFill="1" applyBorder="1" applyAlignment="1">
      <alignment horizontal="center" vertical="center"/>
    </xf>
    <xf numFmtId="175" fontId="79" fillId="33" borderId="21" xfId="46" applyNumberFormat="1" applyFont="1" applyFill="1" applyBorder="1" applyAlignment="1" applyProtection="1">
      <alignment vertical="center" wrapText="1"/>
      <protection/>
    </xf>
    <xf numFmtId="175" fontId="78" fillId="33" borderId="21" xfId="46" applyNumberFormat="1" applyFont="1" applyFill="1" applyBorder="1" applyAlignment="1" applyProtection="1">
      <alignment vertical="center" wrapText="1"/>
      <protection/>
    </xf>
    <xf numFmtId="0" fontId="4" fillId="34" borderId="3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175" fontId="79" fillId="37" borderId="21" xfId="46" applyNumberFormat="1" applyFont="1" applyFill="1" applyBorder="1" applyAlignment="1" applyProtection="1">
      <alignment vertical="center" wrapText="1"/>
      <protection/>
    </xf>
    <xf numFmtId="175" fontId="79" fillId="33" borderId="31" xfId="46" applyNumberFormat="1" applyFont="1" applyFill="1" applyBorder="1" applyAlignment="1" applyProtection="1">
      <alignment vertical="center" wrapText="1"/>
      <protection/>
    </xf>
    <xf numFmtId="2" fontId="3" fillId="35" borderId="29" xfId="0" applyNumberFormat="1" applyFont="1" applyFill="1" applyBorder="1" applyAlignment="1">
      <alignment vertical="center"/>
    </xf>
    <xf numFmtId="175" fontId="79" fillId="0" borderId="21" xfId="46" applyNumberFormat="1" applyFont="1" applyBorder="1" applyAlignment="1" applyProtection="1">
      <alignment vertical="center" wrapText="1"/>
      <protection/>
    </xf>
    <xf numFmtId="2" fontId="3" fillId="35" borderId="23" xfId="0" applyNumberFormat="1" applyFont="1" applyFill="1" applyBorder="1" applyAlignment="1">
      <alignment horizontal="right" vertical="center"/>
    </xf>
    <xf numFmtId="175" fontId="79" fillId="33" borderId="21" xfId="46" applyNumberFormat="1" applyFont="1" applyFill="1" applyBorder="1" applyAlignment="1" applyProtection="1">
      <alignment horizontal="right" vertical="center" wrapText="1"/>
      <protection/>
    </xf>
    <xf numFmtId="2" fontId="3" fillId="35" borderId="32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175" fontId="3" fillId="35" borderId="23" xfId="0" applyNumberFormat="1" applyFont="1" applyFill="1" applyBorder="1" applyAlignment="1">
      <alignment/>
    </xf>
    <xf numFmtId="49" fontId="4" fillId="33" borderId="31" xfId="0" applyNumberFormat="1" applyFont="1" applyFill="1" applyBorder="1" applyAlignment="1">
      <alignment vertical="center"/>
    </xf>
    <xf numFmtId="0" fontId="86" fillId="34" borderId="25" xfId="0" applyFont="1" applyFill="1" applyBorder="1" applyAlignment="1" applyProtection="1">
      <alignment horizontal="center" vertical="center" wrapText="1"/>
      <protection/>
    </xf>
    <xf numFmtId="175" fontId="78" fillId="37" borderId="21" xfId="46" applyNumberFormat="1" applyFont="1" applyFill="1" applyBorder="1" applyAlignment="1" applyProtection="1">
      <alignment vertical="center" wrapText="1"/>
      <protection/>
    </xf>
    <xf numFmtId="0" fontId="87" fillId="34" borderId="28" xfId="0" applyFont="1" applyFill="1" applyBorder="1" applyAlignment="1" applyProtection="1">
      <alignment horizontal="center" vertical="center" wrapText="1"/>
      <protection/>
    </xf>
    <xf numFmtId="0" fontId="87" fillId="34" borderId="30" xfId="0" applyFont="1" applyFill="1" applyBorder="1" applyAlignment="1" applyProtection="1">
      <alignment horizontal="center" vertical="center" wrapText="1"/>
      <protection/>
    </xf>
    <xf numFmtId="0" fontId="87" fillId="34" borderId="27" xfId="0" applyFont="1" applyFill="1" applyBorder="1" applyAlignment="1" applyProtection="1">
      <alignment horizontal="center" vertical="center" wrapText="1"/>
      <protection/>
    </xf>
    <xf numFmtId="0" fontId="87" fillId="33" borderId="25" xfId="0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174" fontId="3" fillId="35" borderId="23" xfId="0" applyNumberFormat="1" applyFont="1" applyFill="1" applyBorder="1" applyAlignment="1">
      <alignment/>
    </xf>
    <xf numFmtId="174" fontId="3" fillId="35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3" fillId="34" borderId="27" xfId="52" applyFont="1" applyFill="1" applyBorder="1" applyAlignment="1">
      <alignment horizontal="center" vertical="center" wrapText="1"/>
      <protection/>
    </xf>
    <xf numFmtId="10" fontId="77" fillId="0" borderId="23" xfId="56" applyNumberFormat="1" applyFont="1" applyFill="1" applyBorder="1" applyAlignment="1">
      <alignment horizontal="center" vertical="center"/>
    </xf>
    <xf numFmtId="0" fontId="3" fillId="34" borderId="22" xfId="52" applyFont="1" applyFill="1" applyBorder="1" applyAlignment="1">
      <alignment horizontal="center" vertical="center" wrapText="1"/>
      <protection/>
    </xf>
    <xf numFmtId="0" fontId="3" fillId="34" borderId="35" xfId="52" applyFont="1" applyFill="1" applyBorder="1" applyAlignment="1">
      <alignment horizontal="center" vertical="center" wrapText="1"/>
      <protection/>
    </xf>
    <xf numFmtId="0" fontId="3" fillId="34" borderId="26" xfId="52" applyFont="1" applyFill="1" applyBorder="1" applyAlignment="1">
      <alignment horizontal="right" vertical="center" wrapText="1"/>
      <protection/>
    </xf>
    <xf numFmtId="0" fontId="3" fillId="0" borderId="26" xfId="52" applyFont="1" applyFill="1" applyBorder="1" applyAlignment="1">
      <alignment horizontal="center" vertical="center"/>
      <protection/>
    </xf>
    <xf numFmtId="9" fontId="3" fillId="0" borderId="36" xfId="52" applyNumberFormat="1" applyFont="1" applyFill="1" applyBorder="1" applyAlignment="1">
      <alignment horizontal="center" vertical="center"/>
      <protection/>
    </xf>
    <xf numFmtId="0" fontId="10" fillId="34" borderId="16" xfId="52" applyFont="1" applyFill="1" applyBorder="1" applyAlignment="1">
      <alignment vertical="center" wrapText="1"/>
      <protection/>
    </xf>
    <xf numFmtId="177" fontId="88" fillId="0" borderId="37" xfId="0" applyNumberFormat="1" applyFont="1" applyFill="1" applyBorder="1" applyAlignment="1">
      <alignment vertical="center"/>
    </xf>
    <xf numFmtId="175" fontId="76" fillId="38" borderId="19" xfId="46" applyNumberFormat="1" applyFont="1" applyFill="1" applyBorder="1" applyAlignment="1" applyProtection="1">
      <alignment vertical="center" wrapText="1"/>
      <protection/>
    </xf>
    <xf numFmtId="175" fontId="76" fillId="38" borderId="16" xfId="46" applyNumberFormat="1" applyFont="1" applyFill="1" applyBorder="1" applyAlignment="1" applyProtection="1">
      <alignment vertical="center" wrapText="1"/>
      <protection/>
    </xf>
    <xf numFmtId="2" fontId="89" fillId="39" borderId="23" xfId="0" applyNumberFormat="1" applyFont="1" applyFill="1" applyBorder="1" applyAlignment="1">
      <alignment vertical="center"/>
    </xf>
    <xf numFmtId="174" fontId="90" fillId="40" borderId="38" xfId="0" applyNumberFormat="1" applyFont="1" applyFill="1" applyBorder="1" applyAlignment="1">
      <alignment/>
    </xf>
    <xf numFmtId="0" fontId="84" fillId="40" borderId="32" xfId="52" applyFont="1" applyFill="1" applyBorder="1" applyAlignment="1">
      <alignment horizontal="center" vertical="center" wrapText="1"/>
      <protection/>
    </xf>
    <xf numFmtId="0" fontId="80" fillId="40" borderId="20" xfId="52" applyFont="1" applyFill="1" applyBorder="1" applyAlignment="1">
      <alignment horizontal="center" vertical="center" wrapText="1"/>
      <protection/>
    </xf>
    <xf numFmtId="0" fontId="80" fillId="40" borderId="39" xfId="52" applyFont="1" applyFill="1" applyBorder="1" applyAlignment="1">
      <alignment horizontal="center" vertical="center" wrapText="1"/>
      <protection/>
    </xf>
    <xf numFmtId="0" fontId="84" fillId="40" borderId="40" xfId="52" applyFont="1" applyFill="1" applyBorder="1" applyAlignment="1">
      <alignment horizontal="center" vertical="center" wrapText="1"/>
      <protection/>
    </xf>
    <xf numFmtId="177" fontId="88" fillId="33" borderId="37" xfId="0" applyNumberFormat="1" applyFont="1" applyFill="1" applyBorder="1" applyAlignment="1">
      <alignment vertical="center"/>
    </xf>
    <xf numFmtId="0" fontId="89" fillId="40" borderId="41" xfId="0" applyFont="1" applyFill="1" applyBorder="1" applyAlignment="1">
      <alignment horizontal="center" vertical="center"/>
    </xf>
    <xf numFmtId="0" fontId="89" fillId="40" borderId="42" xfId="0" applyFont="1" applyFill="1" applyBorder="1" applyAlignment="1">
      <alignment horizontal="center" vertical="center"/>
    </xf>
    <xf numFmtId="10" fontId="89" fillId="40" borderId="36" xfId="0" applyNumberFormat="1" applyFont="1" applyFill="1" applyBorder="1" applyAlignment="1" applyProtection="1">
      <alignment horizontal="right" vertical="center"/>
      <protection hidden="1"/>
    </xf>
    <xf numFmtId="176" fontId="12" fillId="38" borderId="43" xfId="0" applyNumberFormat="1" applyFont="1" applyFill="1" applyBorder="1" applyAlignment="1">
      <alignment horizontal="center" vertical="center"/>
    </xf>
    <xf numFmtId="10" fontId="12" fillId="38" borderId="43" xfId="0" applyNumberFormat="1" applyFont="1" applyFill="1" applyBorder="1" applyAlignment="1">
      <alignment vertical="center"/>
    </xf>
    <xf numFmtId="9" fontId="12" fillId="38" borderId="44" xfId="54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3" fontId="3" fillId="34" borderId="19" xfId="0" applyNumberFormat="1" applyFont="1" applyFill="1" applyBorder="1" applyAlignment="1">
      <alignment horizontal="left"/>
    </xf>
    <xf numFmtId="3" fontId="3" fillId="34" borderId="26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91" fillId="0" borderId="22" xfId="0" applyFont="1" applyBorder="1" applyAlignment="1" applyProtection="1">
      <alignment vertical="center" wrapText="1"/>
      <protection/>
    </xf>
    <xf numFmtId="0" fontId="91" fillId="0" borderId="19" xfId="0" applyFont="1" applyBorder="1" applyAlignment="1" applyProtection="1">
      <alignment vertical="center" wrapText="1"/>
      <protection/>
    </xf>
    <xf numFmtId="0" fontId="91" fillId="0" borderId="28" xfId="0" applyFont="1" applyBorder="1" applyAlignment="1" applyProtection="1">
      <alignment vertical="center" wrapText="1"/>
      <protection/>
    </xf>
    <xf numFmtId="0" fontId="3" fillId="34" borderId="14" xfId="0" applyFont="1" applyFill="1" applyBorder="1" applyAlignment="1">
      <alignment vertical="center"/>
    </xf>
    <xf numFmtId="0" fontId="79" fillId="35" borderId="11" xfId="0" applyFont="1" applyFill="1" applyBorder="1" applyAlignment="1" applyProtection="1">
      <alignment vertical="center" wrapText="1"/>
      <protection/>
    </xf>
    <xf numFmtId="0" fontId="79" fillId="35" borderId="12" xfId="0" applyFont="1" applyFill="1" applyBorder="1" applyAlignment="1" applyProtection="1">
      <alignment vertical="center" wrapText="1"/>
      <protection/>
    </xf>
    <xf numFmtId="0" fontId="3" fillId="34" borderId="17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0" fontId="3" fillId="39" borderId="12" xfId="0" applyFont="1" applyFill="1" applyBorder="1" applyAlignment="1">
      <alignment vertical="center"/>
    </xf>
    <xf numFmtId="0" fontId="78" fillId="35" borderId="0" xfId="0" applyFont="1" applyFill="1" applyBorder="1" applyAlignment="1" applyProtection="1">
      <alignment vertical="center" wrapText="1"/>
      <protection/>
    </xf>
    <xf numFmtId="0" fontId="3" fillId="34" borderId="39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91" fillId="0" borderId="45" xfId="0" applyFont="1" applyBorder="1" applyAlignment="1" applyProtection="1">
      <alignment vertical="center" wrapText="1"/>
      <protection/>
    </xf>
    <xf numFmtId="0" fontId="91" fillId="0" borderId="11" xfId="0" applyFont="1" applyBorder="1" applyAlignment="1" applyProtection="1">
      <alignment vertical="center" wrapText="1"/>
      <protection/>
    </xf>
    <xf numFmtId="0" fontId="91" fillId="0" borderId="12" xfId="0" applyFont="1" applyBorder="1" applyAlignment="1" applyProtection="1">
      <alignment vertical="center" wrapText="1"/>
      <protection/>
    </xf>
    <xf numFmtId="0" fontId="78" fillId="35" borderId="10" xfId="0" applyFont="1" applyFill="1" applyBorder="1" applyAlignment="1" applyProtection="1">
      <alignment horizontal="left" vertical="center" wrapText="1"/>
      <protection/>
    </xf>
    <xf numFmtId="0" fontId="78" fillId="35" borderId="11" xfId="0" applyFont="1" applyFill="1" applyBorder="1" applyAlignment="1" applyProtection="1">
      <alignment horizontal="left" vertical="center" wrapText="1"/>
      <protection/>
    </xf>
    <xf numFmtId="0" fontId="78" fillId="35" borderId="12" xfId="0" applyFont="1" applyFill="1" applyBorder="1" applyAlignment="1" applyProtection="1">
      <alignment horizontal="left" vertical="center" wrapText="1"/>
      <protection/>
    </xf>
    <xf numFmtId="0" fontId="78" fillId="35" borderId="11" xfId="0" applyFont="1" applyFill="1" applyBorder="1" applyAlignment="1" applyProtection="1">
      <alignment vertical="center" wrapText="1"/>
      <protection/>
    </xf>
    <xf numFmtId="0" fontId="78" fillId="35" borderId="12" xfId="0" applyFont="1" applyFill="1" applyBorder="1" applyAlignment="1" applyProtection="1">
      <alignment vertical="center" wrapText="1"/>
      <protection/>
    </xf>
    <xf numFmtId="0" fontId="92" fillId="40" borderId="46" xfId="0" applyFont="1" applyFill="1" applyBorder="1" applyAlignment="1">
      <alignment horizontal="center" vertical="center"/>
    </xf>
    <xf numFmtId="0" fontId="92" fillId="40" borderId="47" xfId="0" applyFont="1" applyFill="1" applyBorder="1" applyAlignment="1">
      <alignment horizontal="center" vertical="center"/>
    </xf>
    <xf numFmtId="0" fontId="92" fillId="40" borderId="48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/>
    </xf>
    <xf numFmtId="0" fontId="93" fillId="33" borderId="11" xfId="0" applyFont="1" applyFill="1" applyBorder="1" applyAlignment="1">
      <alignment horizontal="center"/>
    </xf>
    <xf numFmtId="0" fontId="93" fillId="33" borderId="12" xfId="0" applyFont="1" applyFill="1" applyBorder="1" applyAlignment="1">
      <alignment horizontal="center"/>
    </xf>
    <xf numFmtId="0" fontId="78" fillId="35" borderId="19" xfId="0" applyFont="1" applyFill="1" applyBorder="1" applyAlignment="1" applyProtection="1">
      <alignment vertical="center" wrapText="1"/>
      <protection/>
    </xf>
    <xf numFmtId="0" fontId="78" fillId="35" borderId="20" xfId="0" applyFont="1" applyFill="1" applyBorder="1" applyAlignment="1" applyProtection="1">
      <alignment vertical="center" wrapText="1"/>
      <protection/>
    </xf>
    <xf numFmtId="0" fontId="94" fillId="21" borderId="25" xfId="0" applyFont="1" applyFill="1" applyBorder="1" applyAlignment="1">
      <alignment horizontal="center" vertical="center" wrapText="1"/>
    </xf>
    <xf numFmtId="0" fontId="94" fillId="21" borderId="0" xfId="0" applyFont="1" applyFill="1" applyBorder="1" applyAlignment="1">
      <alignment horizontal="center" vertical="center" wrapText="1"/>
    </xf>
    <xf numFmtId="0" fontId="94" fillId="21" borderId="21" xfId="0" applyFont="1" applyFill="1" applyBorder="1" applyAlignment="1">
      <alignment horizontal="center" vertical="center" wrapText="1"/>
    </xf>
    <xf numFmtId="0" fontId="90" fillId="41" borderId="49" xfId="0" applyFont="1" applyFill="1" applyBorder="1" applyAlignment="1">
      <alignment horizontal="right" vertical="center"/>
    </xf>
    <xf numFmtId="0" fontId="90" fillId="41" borderId="50" xfId="0" applyFont="1" applyFill="1" applyBorder="1" applyAlignment="1">
      <alignment horizontal="right" vertical="center"/>
    </xf>
    <xf numFmtId="0" fontId="77" fillId="35" borderId="30" xfId="52" applyFont="1" applyFill="1" applyBorder="1" applyAlignment="1">
      <alignment horizontal="center" vertical="center"/>
      <protection/>
    </xf>
    <xf numFmtId="0" fontId="77" fillId="35" borderId="51" xfId="52" applyFont="1" applyFill="1" applyBorder="1" applyAlignment="1">
      <alignment horizontal="center" vertical="center"/>
      <protection/>
    </xf>
    <xf numFmtId="0" fontId="77" fillId="35" borderId="52" xfId="52" applyFont="1" applyFill="1" applyBorder="1" applyAlignment="1">
      <alignment horizontal="center" vertical="center"/>
      <protection/>
    </xf>
    <xf numFmtId="0" fontId="95" fillId="33" borderId="0" xfId="52" applyFont="1" applyFill="1" applyAlignment="1">
      <alignment horizontal="center" vertical="center" wrapText="1"/>
      <protection/>
    </xf>
    <xf numFmtId="0" fontId="3" fillId="34" borderId="22" xfId="52" applyFont="1" applyFill="1" applyBorder="1" applyAlignment="1">
      <alignment horizontal="left" vertical="center" wrapText="1"/>
      <protection/>
    </xf>
    <xf numFmtId="0" fontId="3" fillId="34" borderId="19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3" fillId="34" borderId="21" xfId="51" applyFont="1" applyFill="1" applyBorder="1" applyAlignment="1">
      <alignment horizontal="left" vertical="center"/>
      <protection/>
    </xf>
    <xf numFmtId="0" fontId="9" fillId="34" borderId="25" xfId="51" applyFont="1" applyFill="1" applyBorder="1" applyAlignment="1">
      <alignment horizontal="left" vertical="center"/>
      <protection/>
    </xf>
    <xf numFmtId="0" fontId="9" fillId="34" borderId="0" xfId="51" applyFont="1" applyFill="1" applyBorder="1" applyAlignment="1">
      <alignment horizontal="left" vertical="center"/>
      <protection/>
    </xf>
    <xf numFmtId="0" fontId="9" fillId="34" borderId="21" xfId="51" applyFont="1" applyFill="1" applyBorder="1" applyAlignment="1">
      <alignment horizontal="left" vertical="center"/>
      <protection/>
    </xf>
    <xf numFmtId="0" fontId="10" fillId="0" borderId="45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35" borderId="4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8" borderId="49" xfId="0" applyFont="1" applyFill="1" applyBorder="1" applyAlignment="1">
      <alignment horizontal="right" vertical="center"/>
    </xf>
    <xf numFmtId="0" fontId="10" fillId="38" borderId="50" xfId="0" applyFont="1" applyFill="1" applyBorder="1" applyAlignment="1">
      <alignment horizontal="right" vertical="center"/>
    </xf>
    <xf numFmtId="0" fontId="83" fillId="33" borderId="0" xfId="0" applyFont="1" applyFill="1" applyAlignment="1">
      <alignment horizontal="center" vertical="center" wrapText="1"/>
    </xf>
    <xf numFmtId="0" fontId="89" fillId="40" borderId="54" xfId="0" applyFont="1" applyFill="1" applyBorder="1" applyAlignment="1">
      <alignment horizontal="center" vertical="center"/>
    </xf>
    <xf numFmtId="0" fontId="89" fillId="4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38" borderId="55" xfId="0" applyFont="1" applyFill="1" applyBorder="1" applyAlignment="1">
      <alignment horizontal="right" vertical="center"/>
    </xf>
    <xf numFmtId="0" fontId="10" fillId="38" borderId="56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34" borderId="45" xfId="0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12" fillId="38" borderId="45" xfId="0" applyFont="1" applyFill="1" applyBorder="1" applyAlignment="1">
      <alignment horizontal="left" vertical="center"/>
    </xf>
    <xf numFmtId="0" fontId="12" fillId="38" borderId="11" xfId="0" applyFont="1" applyFill="1" applyBorder="1" applyAlignment="1">
      <alignment horizontal="left" vertical="center"/>
    </xf>
    <xf numFmtId="0" fontId="12" fillId="38" borderId="32" xfId="0" applyFont="1" applyFill="1" applyBorder="1" applyAlignment="1">
      <alignment horizontal="left" vertical="center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80" fillId="41" borderId="10" xfId="0" applyFont="1" applyFill="1" applyBorder="1" applyAlignment="1">
      <alignment horizontal="center" vertical="center" wrapText="1"/>
    </xf>
    <xf numFmtId="0" fontId="80" fillId="41" borderId="12" xfId="0" applyFont="1" applyFill="1" applyBorder="1" applyAlignment="1">
      <alignment horizontal="center" vertical="center" wrapText="1"/>
    </xf>
    <xf numFmtId="176" fontId="10" fillId="36" borderId="24" xfId="0" applyNumberFormat="1" applyFont="1" applyFill="1" applyBorder="1" applyAlignment="1">
      <alignment horizontal="center" vertical="center" wrapText="1"/>
    </xf>
    <xf numFmtId="176" fontId="10" fillId="36" borderId="52" xfId="0" applyNumberFormat="1" applyFont="1" applyFill="1" applyBorder="1" applyAlignment="1">
      <alignment horizontal="center" vertical="center" wrapText="1"/>
    </xf>
    <xf numFmtId="0" fontId="90" fillId="40" borderId="46" xfId="0" applyFont="1" applyFill="1" applyBorder="1" applyAlignment="1">
      <alignment horizontal="center" vertical="center"/>
    </xf>
    <xf numFmtId="0" fontId="90" fillId="40" borderId="47" xfId="0" applyFont="1" applyFill="1" applyBorder="1" applyAlignment="1">
      <alignment horizontal="center" vertical="center"/>
    </xf>
    <xf numFmtId="0" fontId="90" fillId="40" borderId="48" xfId="0" applyFont="1" applyFill="1" applyBorder="1" applyAlignment="1">
      <alignment horizontal="center" vertical="center"/>
    </xf>
    <xf numFmtId="0" fontId="80" fillId="40" borderId="25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/>
    </xf>
    <xf numFmtId="0" fontId="80" fillId="40" borderId="21" xfId="0" applyFont="1" applyFill="1" applyBorder="1" applyAlignment="1">
      <alignment horizontal="center" vertical="center"/>
    </xf>
    <xf numFmtId="0" fontId="12" fillId="38" borderId="58" xfId="0" applyFont="1" applyFill="1" applyBorder="1" applyAlignment="1">
      <alignment horizontal="left" vertical="center"/>
    </xf>
    <xf numFmtId="0" fontId="12" fillId="38" borderId="14" xfId="0" applyFont="1" applyFill="1" applyBorder="1" applyAlignment="1">
      <alignment horizontal="left" vertical="center"/>
    </xf>
    <xf numFmtId="0" fontId="12" fillId="38" borderId="29" xfId="0" applyFont="1" applyFill="1" applyBorder="1" applyAlignment="1">
      <alignment horizontal="left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8" borderId="59" xfId="0" applyFont="1" applyFill="1" applyBorder="1" applyAlignment="1">
      <alignment horizontal="right" vertical="center"/>
    </xf>
    <xf numFmtId="0" fontId="10" fillId="38" borderId="60" xfId="0" applyFont="1" applyFill="1" applyBorder="1" applyAlignment="1">
      <alignment horizontal="right" vertical="center"/>
    </xf>
    <xf numFmtId="0" fontId="9" fillId="34" borderId="25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0" fillId="35" borderId="49" xfId="0" applyFont="1" applyFill="1" applyBorder="1" applyAlignment="1">
      <alignment horizontal="right" vertical="center"/>
    </xf>
    <xf numFmtId="0" fontId="90" fillId="35" borderId="50" xfId="0" applyFont="1" applyFill="1" applyBorder="1" applyAlignment="1">
      <alignment horizontal="right" vertical="center"/>
    </xf>
    <xf numFmtId="0" fontId="90" fillId="40" borderId="59" xfId="0" applyFont="1" applyFill="1" applyBorder="1" applyAlignment="1">
      <alignment horizontal="center" vertical="center"/>
    </xf>
    <xf numFmtId="0" fontId="90" fillId="40" borderId="60" xfId="0" applyFont="1" applyFill="1" applyBorder="1" applyAlignment="1">
      <alignment horizontal="center" vertical="center"/>
    </xf>
    <xf numFmtId="0" fontId="90" fillId="40" borderId="61" xfId="0" applyFont="1" applyFill="1" applyBorder="1" applyAlignment="1">
      <alignment horizontal="center" vertical="center"/>
    </xf>
    <xf numFmtId="0" fontId="90" fillId="40" borderId="46" xfId="0" applyFont="1" applyFill="1" applyBorder="1" applyAlignment="1">
      <alignment horizontal="center" vertical="center" wrapText="1"/>
    </xf>
    <xf numFmtId="0" fontId="90" fillId="40" borderId="47" xfId="0" applyFont="1" applyFill="1" applyBorder="1" applyAlignment="1">
      <alignment horizontal="center" vertical="center" wrapText="1"/>
    </xf>
    <xf numFmtId="0" fontId="90" fillId="40" borderId="48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10" fillId="34" borderId="0" xfId="0" applyNumberFormat="1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96" fillId="3" borderId="45" xfId="0" applyFont="1" applyFill="1" applyBorder="1" applyAlignment="1" applyProtection="1">
      <alignment horizontal="center" vertical="center" wrapText="1"/>
      <protection/>
    </xf>
    <xf numFmtId="0" fontId="96" fillId="3" borderId="11" xfId="0" applyFont="1" applyFill="1" applyBorder="1" applyAlignment="1" applyProtection="1">
      <alignment horizontal="center" vertical="center" wrapText="1"/>
      <protection/>
    </xf>
    <xf numFmtId="0" fontId="96" fillId="3" borderId="32" xfId="0" applyFont="1" applyFill="1" applyBorder="1" applyAlignment="1" applyProtection="1">
      <alignment horizontal="center" vertical="center" wrapText="1"/>
      <protection/>
    </xf>
    <xf numFmtId="0" fontId="97" fillId="42" borderId="58" xfId="0" applyFont="1" applyFill="1" applyBorder="1" applyAlignment="1" applyProtection="1">
      <alignment horizontal="center" vertical="center" wrapText="1"/>
      <protection/>
    </xf>
    <xf numFmtId="0" fontId="97" fillId="42" borderId="11" xfId="0" applyFont="1" applyFill="1" applyBorder="1" applyAlignment="1" applyProtection="1">
      <alignment vertical="center" wrapText="1"/>
      <protection locked="0"/>
    </xf>
    <xf numFmtId="0" fontId="98" fillId="42" borderId="11" xfId="0" applyFont="1" applyFill="1" applyBorder="1" applyAlignment="1" applyProtection="1">
      <alignment vertical="center" wrapText="1"/>
      <protection locked="0"/>
    </xf>
    <xf numFmtId="0" fontId="97" fillId="42" borderId="32" xfId="0" applyFont="1" applyFill="1" applyBorder="1" applyAlignment="1" applyProtection="1">
      <alignment vertical="center" wrapText="1"/>
      <protection locked="0"/>
    </xf>
    <xf numFmtId="0" fontId="99" fillId="21" borderId="25" xfId="0" applyFont="1" applyFill="1" applyBorder="1" applyAlignment="1">
      <alignment horizontal="left"/>
    </xf>
    <xf numFmtId="0" fontId="99" fillId="21" borderId="0" xfId="0" applyFont="1" applyFill="1" applyBorder="1" applyAlignment="1">
      <alignment horizontal="left"/>
    </xf>
    <xf numFmtId="0" fontId="97" fillId="43" borderId="22" xfId="0" applyFont="1" applyFill="1" applyBorder="1" applyAlignment="1" applyProtection="1">
      <alignment horizontal="center" vertical="center" wrapText="1"/>
      <protection/>
    </xf>
    <xf numFmtId="0" fontId="97" fillId="43" borderId="11" xfId="0" applyFont="1" applyFill="1" applyBorder="1" applyAlignment="1" applyProtection="1">
      <alignment vertical="center" wrapText="1"/>
      <protection locked="0"/>
    </xf>
    <xf numFmtId="0" fontId="98" fillId="43" borderId="11" xfId="0" applyFont="1" applyFill="1" applyBorder="1" applyAlignment="1" applyProtection="1">
      <alignment vertical="center" wrapText="1"/>
      <protection locked="0"/>
    </xf>
    <xf numFmtId="0" fontId="97" fillId="43" borderId="32" xfId="0" applyFont="1" applyFill="1" applyBorder="1" applyAlignment="1" applyProtection="1">
      <alignment vertical="center" wrapText="1"/>
      <protection locked="0"/>
    </xf>
    <xf numFmtId="0" fontId="97" fillId="43" borderId="58" xfId="0" applyFont="1" applyFill="1" applyBorder="1" applyAlignment="1" applyProtection="1">
      <alignment horizontal="center" vertical="center" wrapText="1"/>
      <protection/>
    </xf>
    <xf numFmtId="0" fontId="3" fillId="39" borderId="28" xfId="52" applyFont="1" applyFill="1" applyBorder="1" applyAlignment="1">
      <alignment horizontal="center" vertical="center" wrapText="1"/>
      <protection/>
    </xf>
    <xf numFmtId="0" fontId="3" fillId="39" borderId="20" xfId="52" applyFont="1" applyFill="1" applyBorder="1" applyAlignment="1">
      <alignment horizontal="center" vertical="center" wrapText="1"/>
      <protection/>
    </xf>
    <xf numFmtId="0" fontId="3" fillId="39" borderId="24" xfId="52" applyFont="1" applyFill="1" applyBorder="1" applyAlignment="1">
      <alignment horizontal="center" vertical="center" wrapText="1"/>
      <protection/>
    </xf>
    <xf numFmtId="0" fontId="100" fillId="40" borderId="58" xfId="52" applyFont="1" applyFill="1" applyBorder="1" applyAlignment="1">
      <alignment horizontal="center" vertical="center" wrapText="1"/>
      <protection/>
    </xf>
    <xf numFmtId="0" fontId="100" fillId="40" borderId="14" xfId="52" applyFont="1" applyFill="1" applyBorder="1" applyAlignment="1">
      <alignment horizontal="center" vertical="center" wrapText="1"/>
      <protection/>
    </xf>
    <xf numFmtId="0" fontId="100" fillId="40" borderId="29" xfId="52" applyFont="1" applyFill="1" applyBorder="1" applyAlignment="1">
      <alignment horizontal="center" vertical="center" wrapText="1"/>
      <protection/>
    </xf>
    <xf numFmtId="0" fontId="101" fillId="40" borderId="46" xfId="52" applyFont="1" applyFill="1" applyBorder="1" applyAlignment="1">
      <alignment horizontal="center" vertical="center" wrapText="1"/>
      <protection/>
    </xf>
    <xf numFmtId="0" fontId="101" fillId="40" borderId="47" xfId="52" applyFont="1" applyFill="1" applyBorder="1" applyAlignment="1">
      <alignment horizontal="center" vertical="center" wrapText="1"/>
      <protection/>
    </xf>
    <xf numFmtId="0" fontId="101" fillId="40" borderId="48" xfId="52" applyFont="1" applyFill="1" applyBorder="1" applyAlignment="1">
      <alignment horizontal="center" vertical="center" wrapText="1"/>
      <protection/>
    </xf>
    <xf numFmtId="0" fontId="101" fillId="40" borderId="25" xfId="52" applyFont="1" applyFill="1" applyBorder="1" applyAlignment="1">
      <alignment horizontal="center" vertical="center" wrapText="1"/>
      <protection/>
    </xf>
    <xf numFmtId="0" fontId="101" fillId="40" borderId="0" xfId="52" applyFont="1" applyFill="1" applyBorder="1" applyAlignment="1">
      <alignment horizontal="center" vertical="center" wrapText="1"/>
      <protection/>
    </xf>
    <xf numFmtId="0" fontId="101" fillId="40" borderId="21" xfId="52" applyFont="1" applyFill="1" applyBorder="1" applyAlignment="1">
      <alignment horizontal="center" vertical="center" wrapText="1"/>
      <protection/>
    </xf>
    <xf numFmtId="176" fontId="57" fillId="40" borderId="21" xfId="0" applyNumberFormat="1" applyFont="1" applyFill="1" applyBorder="1" applyAlignment="1">
      <alignment vertical="center"/>
    </xf>
    <xf numFmtId="0" fontId="102" fillId="40" borderId="25" xfId="0" applyFont="1" applyFill="1" applyBorder="1" applyAlignment="1">
      <alignment vertical="center"/>
    </xf>
    <xf numFmtId="0" fontId="103" fillId="40" borderId="0" xfId="0" applyFont="1" applyFill="1" applyBorder="1" applyAlignment="1">
      <alignment vertical="center"/>
    </xf>
    <xf numFmtId="0" fontId="104" fillId="21" borderId="25" xfId="0" applyFont="1" applyFill="1" applyBorder="1" applyAlignment="1">
      <alignment horizontal="center" vertical="center" wrapText="1"/>
    </xf>
    <xf numFmtId="0" fontId="104" fillId="21" borderId="0" xfId="0" applyFont="1" applyFill="1" applyBorder="1" applyAlignment="1">
      <alignment horizontal="center" vertical="center" wrapText="1"/>
    </xf>
    <xf numFmtId="0" fontId="104" fillId="21" borderId="2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Porcentual 2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2</xdr:row>
      <xdr:rowOff>104775</xdr:rowOff>
    </xdr:from>
    <xdr:to>
      <xdr:col>6</xdr:col>
      <xdr:colOff>771525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0007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3</xdr:row>
      <xdr:rowOff>0</xdr:rowOff>
    </xdr:from>
    <xdr:to>
      <xdr:col>7</xdr:col>
      <xdr:colOff>1162050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923925"/>
          <a:ext cx="1819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2</xdr:row>
      <xdr:rowOff>38100</xdr:rowOff>
    </xdr:from>
    <xdr:to>
      <xdr:col>3</xdr:col>
      <xdr:colOff>1200150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857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SheetLayoutView="90" zoomScalePageLayoutView="0" workbookViewId="0" topLeftCell="A1">
      <selection activeCell="A7" sqref="A7:F7"/>
    </sheetView>
  </sheetViews>
  <sheetFormatPr defaultColWidth="9.00390625" defaultRowHeight="12.75"/>
  <cols>
    <col min="1" max="1" width="5.421875" style="72" customWidth="1"/>
    <col min="2" max="2" width="57.28125" style="73" customWidth="1"/>
    <col min="3" max="3" width="11.28125" style="64" customWidth="1"/>
    <col min="4" max="4" width="10.00390625" style="70" customWidth="1"/>
    <col min="5" max="5" width="12.00390625" style="70" customWidth="1"/>
    <col min="6" max="6" width="15.00390625" style="74" customWidth="1"/>
    <col min="7" max="7" width="12.8515625" style="71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227" t="s">
        <v>474</v>
      </c>
      <c r="B1" s="228"/>
      <c r="C1" s="228"/>
      <c r="D1" s="228"/>
      <c r="E1" s="228"/>
      <c r="F1" s="228"/>
      <c r="G1" s="229"/>
      <c r="I1" s="230" t="s">
        <v>0</v>
      </c>
      <c r="J1" s="231"/>
      <c r="K1" s="231"/>
      <c r="L1" s="231"/>
      <c r="M1" s="232"/>
    </row>
    <row r="2" spans="1:13" ht="17.25" customHeight="1">
      <c r="A2" s="357" t="s">
        <v>482</v>
      </c>
      <c r="B2" s="358"/>
      <c r="C2" s="358"/>
      <c r="D2" s="358"/>
      <c r="E2" s="358"/>
      <c r="F2" s="358"/>
      <c r="G2" s="359"/>
      <c r="I2" s="2" t="s">
        <v>1</v>
      </c>
      <c r="J2" s="3"/>
      <c r="K2" s="3"/>
      <c r="L2" s="3"/>
      <c r="M2" s="4"/>
    </row>
    <row r="3" spans="1:13" ht="16.5" customHeight="1">
      <c r="A3" s="357"/>
      <c r="B3" s="358"/>
      <c r="C3" s="358"/>
      <c r="D3" s="358"/>
      <c r="E3" s="358"/>
      <c r="F3" s="358"/>
      <c r="G3" s="359"/>
      <c r="I3" s="2" t="s">
        <v>3</v>
      </c>
      <c r="J3" s="3"/>
      <c r="K3" s="3"/>
      <c r="L3" s="3"/>
      <c r="M3" s="4"/>
    </row>
    <row r="4" spans="1:13" ht="16.5">
      <c r="A4" s="335" t="s">
        <v>495</v>
      </c>
      <c r="B4" s="336"/>
      <c r="C4" s="336"/>
      <c r="D4" s="336"/>
      <c r="E4" s="336"/>
      <c r="F4" s="114"/>
      <c r="G4" s="125"/>
      <c r="I4" s="2" t="s">
        <v>4</v>
      </c>
      <c r="J4" s="3"/>
      <c r="K4" s="3"/>
      <c r="L4" s="3"/>
      <c r="M4" s="4"/>
    </row>
    <row r="5" spans="1:13" ht="16.5">
      <c r="A5" s="118"/>
      <c r="B5" s="126"/>
      <c r="C5" s="127"/>
      <c r="D5" s="127"/>
      <c r="E5" s="128"/>
      <c r="F5" s="114"/>
      <c r="G5" s="125"/>
      <c r="I5" s="2" t="s">
        <v>5</v>
      </c>
      <c r="J5" s="3"/>
      <c r="K5" s="3"/>
      <c r="L5" s="3"/>
      <c r="M5" s="4"/>
    </row>
    <row r="6" spans="1:13" ht="18.75" thickBot="1">
      <c r="A6" s="129" t="s">
        <v>2</v>
      </c>
      <c r="B6" s="130"/>
      <c r="C6" s="127"/>
      <c r="D6" s="128"/>
      <c r="E6" s="128"/>
      <c r="F6" s="114"/>
      <c r="G6" s="125"/>
      <c r="I6" s="2" t="s">
        <v>6</v>
      </c>
      <c r="J6" s="3"/>
      <c r="K6" s="3"/>
      <c r="L6" s="3"/>
      <c r="M6" s="4"/>
    </row>
    <row r="7" spans="1:7" ht="31.5" customHeight="1" thickBot="1">
      <c r="A7" s="238" t="s">
        <v>472</v>
      </c>
      <c r="B7" s="239"/>
      <c r="C7" s="239"/>
      <c r="D7" s="239"/>
      <c r="E7" s="239"/>
      <c r="F7" s="239"/>
      <c r="G7" s="181">
        <v>0</v>
      </c>
    </row>
    <row r="8" spans="1:13" ht="15">
      <c r="A8" s="134" t="s">
        <v>7</v>
      </c>
      <c r="B8" s="131" t="s">
        <v>8</v>
      </c>
      <c r="C8" s="132" t="s">
        <v>9</v>
      </c>
      <c r="D8" s="132" t="s">
        <v>10</v>
      </c>
      <c r="E8" s="132" t="s">
        <v>11</v>
      </c>
      <c r="F8" s="133" t="s">
        <v>12</v>
      </c>
      <c r="G8" s="135" t="s">
        <v>13</v>
      </c>
      <c r="I8" s="8"/>
      <c r="J8" s="8"/>
      <c r="K8" s="8"/>
      <c r="L8" s="8"/>
      <c r="M8" s="8"/>
    </row>
    <row r="9" spans="1:7" s="8" customFormat="1" ht="18" customHeight="1">
      <c r="A9" s="337">
        <v>1</v>
      </c>
      <c r="B9" s="338" t="s">
        <v>422</v>
      </c>
      <c r="C9" s="339"/>
      <c r="D9" s="338"/>
      <c r="E9" s="338"/>
      <c r="F9" s="338"/>
      <c r="G9" s="340"/>
    </row>
    <row r="10" spans="1:7" s="8" customFormat="1" ht="18" customHeight="1">
      <c r="A10" s="136" t="s">
        <v>14</v>
      </c>
      <c r="B10" s="233" t="s">
        <v>15</v>
      </c>
      <c r="C10" s="233"/>
      <c r="D10" s="233"/>
      <c r="E10" s="233"/>
      <c r="F10" s="234"/>
      <c r="G10" s="137">
        <f>F11+F12+F13+F14+F15</f>
        <v>0</v>
      </c>
    </row>
    <row r="11" spans="1:9" s="8" customFormat="1" ht="18" customHeight="1">
      <c r="A11" s="138" t="s">
        <v>16</v>
      </c>
      <c r="B11" s="10" t="s">
        <v>17</v>
      </c>
      <c r="C11" s="11" t="s">
        <v>1</v>
      </c>
      <c r="D11" s="12">
        <v>0</v>
      </c>
      <c r="E11" s="13">
        <v>0</v>
      </c>
      <c r="F11" s="182">
        <f>D11*E11</f>
        <v>0</v>
      </c>
      <c r="G11" s="139"/>
      <c r="I11" s="9"/>
    </row>
    <row r="12" spans="1:9" s="8" customFormat="1" ht="18" customHeight="1">
      <c r="A12" s="138" t="s">
        <v>18</v>
      </c>
      <c r="B12" s="14" t="s">
        <v>19</v>
      </c>
      <c r="C12" s="11" t="s">
        <v>1</v>
      </c>
      <c r="D12" s="12">
        <v>0</v>
      </c>
      <c r="E12" s="13">
        <v>0</v>
      </c>
      <c r="F12" s="182">
        <f>D12*E12</f>
        <v>0</v>
      </c>
      <c r="G12" s="139"/>
      <c r="I12" s="9"/>
    </row>
    <row r="13" spans="1:9" s="8" customFormat="1" ht="28.5">
      <c r="A13" s="138" t="s">
        <v>20</v>
      </c>
      <c r="B13" s="14" t="s">
        <v>21</v>
      </c>
      <c r="C13" s="11" t="s">
        <v>1</v>
      </c>
      <c r="D13" s="12">
        <v>0</v>
      </c>
      <c r="E13" s="13">
        <v>0</v>
      </c>
      <c r="F13" s="182">
        <f>D13*E13</f>
        <v>0</v>
      </c>
      <c r="G13" s="139"/>
      <c r="I13" s="9"/>
    </row>
    <row r="14" spans="1:9" s="8" customFormat="1" ht="15">
      <c r="A14" s="138" t="s">
        <v>22</v>
      </c>
      <c r="B14" s="15" t="s">
        <v>23</v>
      </c>
      <c r="C14" s="11" t="s">
        <v>1</v>
      </c>
      <c r="D14" s="12">
        <v>0</v>
      </c>
      <c r="E14" s="13">
        <v>0</v>
      </c>
      <c r="F14" s="182">
        <f>D14*E14</f>
        <v>0</v>
      </c>
      <c r="G14" s="139"/>
      <c r="I14" s="9"/>
    </row>
    <row r="15" spans="1:7" s="8" customFormat="1" ht="18" customHeight="1">
      <c r="A15" s="138" t="s">
        <v>24</v>
      </c>
      <c r="B15" s="16" t="s">
        <v>25</v>
      </c>
      <c r="C15" s="11" t="s">
        <v>1</v>
      </c>
      <c r="D15" s="12">
        <v>0</v>
      </c>
      <c r="E15" s="13">
        <v>0</v>
      </c>
      <c r="F15" s="182">
        <f>D15*E15</f>
        <v>0</v>
      </c>
      <c r="G15" s="139"/>
    </row>
    <row r="16" spans="1:7" s="8" customFormat="1" ht="18" customHeight="1">
      <c r="A16" s="205" t="s">
        <v>26</v>
      </c>
      <c r="B16" s="206"/>
      <c r="C16" s="206"/>
      <c r="D16" s="206"/>
      <c r="E16" s="206"/>
      <c r="F16" s="206"/>
      <c r="G16" s="141"/>
    </row>
    <row r="17" spans="1:7" s="8" customFormat="1" ht="18" customHeight="1">
      <c r="A17" s="142" t="s">
        <v>27</v>
      </c>
      <c r="B17" s="225" t="s">
        <v>28</v>
      </c>
      <c r="C17" s="225"/>
      <c r="D17" s="225"/>
      <c r="E17" s="225"/>
      <c r="F17" s="226"/>
      <c r="G17" s="137">
        <f>F18+F19+F20+F21+F22+F23</f>
        <v>0</v>
      </c>
    </row>
    <row r="18" spans="1:7" s="8" customFormat="1" ht="18" customHeight="1">
      <c r="A18" s="138" t="s">
        <v>29</v>
      </c>
      <c r="B18" s="10" t="s">
        <v>30</v>
      </c>
      <c r="C18" s="11" t="s">
        <v>1</v>
      </c>
      <c r="D18" s="12">
        <v>0</v>
      </c>
      <c r="E18" s="13">
        <v>0</v>
      </c>
      <c r="F18" s="182">
        <f>D18*E18</f>
        <v>0</v>
      </c>
      <c r="G18" s="143"/>
    </row>
    <row r="19" spans="1:7" s="8" customFormat="1" ht="18" customHeight="1">
      <c r="A19" s="138" t="s">
        <v>31</v>
      </c>
      <c r="B19" s="14" t="s">
        <v>32</v>
      </c>
      <c r="C19" s="11" t="s">
        <v>1</v>
      </c>
      <c r="D19" s="12">
        <v>0</v>
      </c>
      <c r="E19" s="13">
        <v>0</v>
      </c>
      <c r="F19" s="182">
        <f>D19*E19</f>
        <v>0</v>
      </c>
      <c r="G19" s="143"/>
    </row>
    <row r="20" spans="1:7" s="8" customFormat="1" ht="18" customHeight="1">
      <c r="A20" s="138" t="s">
        <v>33</v>
      </c>
      <c r="B20" s="14" t="s">
        <v>34</v>
      </c>
      <c r="C20" s="11" t="s">
        <v>1</v>
      </c>
      <c r="D20" s="12">
        <v>0</v>
      </c>
      <c r="E20" s="13">
        <v>0</v>
      </c>
      <c r="F20" s="182">
        <f>D20*E20</f>
        <v>0</v>
      </c>
      <c r="G20" s="143"/>
    </row>
    <row r="21" spans="1:7" s="8" customFormat="1" ht="18" customHeight="1">
      <c r="A21" s="138" t="s">
        <v>35</v>
      </c>
      <c r="B21" s="14" t="s">
        <v>36</v>
      </c>
      <c r="C21" s="11" t="s">
        <v>1</v>
      </c>
      <c r="D21" s="12">
        <v>0</v>
      </c>
      <c r="E21" s="13">
        <v>0</v>
      </c>
      <c r="F21" s="182">
        <f>D21*E21</f>
        <v>0</v>
      </c>
      <c r="G21" s="143"/>
    </row>
    <row r="22" spans="1:7" s="8" customFormat="1" ht="18" customHeight="1">
      <c r="A22" s="138" t="s">
        <v>37</v>
      </c>
      <c r="B22" s="14" t="s">
        <v>38</v>
      </c>
      <c r="C22" s="11" t="s">
        <v>1</v>
      </c>
      <c r="D22" s="12">
        <v>0</v>
      </c>
      <c r="E22" s="13">
        <v>0</v>
      </c>
      <c r="F22" s="182">
        <f>D22*E22</f>
        <v>0</v>
      </c>
      <c r="G22" s="143"/>
    </row>
    <row r="23" spans="1:7" s="8" customFormat="1" ht="18" customHeight="1">
      <c r="A23" s="138" t="s">
        <v>39</v>
      </c>
      <c r="B23" s="15" t="s">
        <v>40</v>
      </c>
      <c r="C23" s="11" t="s">
        <v>1</v>
      </c>
      <c r="D23" s="12">
        <v>0</v>
      </c>
      <c r="E23" s="13">
        <v>0</v>
      </c>
      <c r="F23" s="182">
        <f>D23*E23</f>
        <v>0</v>
      </c>
      <c r="G23" s="143"/>
    </row>
    <row r="24" spans="1:7" s="8" customFormat="1" ht="18" customHeight="1">
      <c r="A24" s="219" t="s">
        <v>26</v>
      </c>
      <c r="B24" s="220"/>
      <c r="C24" s="220"/>
      <c r="D24" s="220"/>
      <c r="E24" s="220"/>
      <c r="F24" s="221"/>
      <c r="G24" s="143"/>
    </row>
    <row r="25" spans="1:7" s="8" customFormat="1" ht="18" customHeight="1">
      <c r="A25" s="142" t="s">
        <v>41</v>
      </c>
      <c r="B25" s="225" t="s">
        <v>42</v>
      </c>
      <c r="C25" s="225"/>
      <c r="D25" s="225"/>
      <c r="E25" s="225"/>
      <c r="F25" s="226"/>
      <c r="G25" s="137">
        <f>F26+F27+F28+F29</f>
        <v>0</v>
      </c>
    </row>
    <row r="26" spans="1:7" s="8" customFormat="1" ht="18" customHeight="1">
      <c r="A26" s="138" t="s">
        <v>43</v>
      </c>
      <c r="B26" s="10" t="s">
        <v>44</v>
      </c>
      <c r="C26" s="11" t="s">
        <v>1</v>
      </c>
      <c r="D26" s="12">
        <v>0</v>
      </c>
      <c r="E26" s="13">
        <v>0</v>
      </c>
      <c r="F26" s="182">
        <f>D26*E26</f>
        <v>0</v>
      </c>
      <c r="G26" s="143"/>
    </row>
    <row r="27" spans="1:7" s="8" customFormat="1" ht="18" customHeight="1">
      <c r="A27" s="138" t="s">
        <v>45</v>
      </c>
      <c r="B27" s="14" t="s">
        <v>46</v>
      </c>
      <c r="C27" s="11" t="s">
        <v>1</v>
      </c>
      <c r="D27" s="12">
        <v>0</v>
      </c>
      <c r="E27" s="13">
        <v>0</v>
      </c>
      <c r="F27" s="182">
        <f>D27*E27</f>
        <v>0</v>
      </c>
      <c r="G27" s="143"/>
    </row>
    <row r="28" spans="1:7" s="8" customFormat="1" ht="18" customHeight="1">
      <c r="A28" s="138" t="s">
        <v>47</v>
      </c>
      <c r="B28" s="14" t="s">
        <v>48</v>
      </c>
      <c r="C28" s="11" t="s">
        <v>1</v>
      </c>
      <c r="D28" s="12">
        <v>0</v>
      </c>
      <c r="E28" s="13">
        <v>0</v>
      </c>
      <c r="F28" s="182">
        <f>D28*E28</f>
        <v>0</v>
      </c>
      <c r="G28" s="143"/>
    </row>
    <row r="29" spans="1:7" s="8" customFormat="1" ht="18" customHeight="1">
      <c r="A29" s="140" t="s">
        <v>49</v>
      </c>
      <c r="B29" s="15" t="s">
        <v>50</v>
      </c>
      <c r="C29" s="11" t="s">
        <v>1</v>
      </c>
      <c r="D29" s="12">
        <v>0</v>
      </c>
      <c r="E29" s="13">
        <v>0</v>
      </c>
      <c r="F29" s="182">
        <f>D29*E29</f>
        <v>0</v>
      </c>
      <c r="G29" s="143"/>
    </row>
    <row r="30" spans="1:7" s="8" customFormat="1" ht="18" customHeight="1">
      <c r="A30" s="205" t="s">
        <v>26</v>
      </c>
      <c r="B30" s="206"/>
      <c r="C30" s="206"/>
      <c r="D30" s="206"/>
      <c r="E30" s="206"/>
      <c r="F30" s="206"/>
      <c r="G30" s="143"/>
    </row>
    <row r="31" spans="1:7" s="8" customFormat="1" ht="18" customHeight="1">
      <c r="A31" s="144"/>
      <c r="B31" s="211" t="s">
        <v>51</v>
      </c>
      <c r="C31" s="208"/>
      <c r="D31" s="208"/>
      <c r="E31" s="208"/>
      <c r="F31" s="208"/>
      <c r="G31" s="137">
        <f>G25+G17+G10</f>
        <v>0</v>
      </c>
    </row>
    <row r="32" spans="1:7" s="8" customFormat="1" ht="18" customHeight="1">
      <c r="A32" s="144"/>
      <c r="B32" s="201" t="s">
        <v>52</v>
      </c>
      <c r="C32" s="197"/>
      <c r="D32" s="197"/>
      <c r="E32" s="197"/>
      <c r="F32" s="197"/>
      <c r="G32" s="137">
        <f>+G31*0.05</f>
        <v>0</v>
      </c>
    </row>
    <row r="33" spans="1:7" s="8" customFormat="1" ht="18" customHeight="1">
      <c r="A33" s="144"/>
      <c r="B33" s="201" t="s">
        <v>53</v>
      </c>
      <c r="C33" s="197"/>
      <c r="D33" s="197"/>
      <c r="E33" s="197"/>
      <c r="F33" s="197"/>
      <c r="G33" s="137">
        <f>G31+G32</f>
        <v>0</v>
      </c>
    </row>
    <row r="34" spans="1:7" s="8" customFormat="1" ht="18" customHeight="1">
      <c r="A34" s="144"/>
      <c r="B34" s="201" t="s">
        <v>478</v>
      </c>
      <c r="C34" s="197"/>
      <c r="D34" s="197"/>
      <c r="E34" s="197"/>
      <c r="F34" s="197"/>
      <c r="G34" s="137">
        <f>G33*0.12</f>
        <v>0</v>
      </c>
    </row>
    <row r="35" spans="1:7" s="8" customFormat="1" ht="18" customHeight="1">
      <c r="A35" s="144"/>
      <c r="B35" s="201" t="s">
        <v>54</v>
      </c>
      <c r="C35" s="197"/>
      <c r="D35" s="197"/>
      <c r="E35" s="197"/>
      <c r="F35" s="197"/>
      <c r="G35" s="137">
        <f>G33+G34</f>
        <v>0</v>
      </c>
    </row>
    <row r="36" spans="1:13" s="8" customFormat="1" ht="18" customHeight="1">
      <c r="A36" s="341">
        <v>2</v>
      </c>
      <c r="B36" s="338" t="s">
        <v>483</v>
      </c>
      <c r="C36" s="339"/>
      <c r="D36" s="338"/>
      <c r="E36" s="338"/>
      <c r="F36" s="338"/>
      <c r="G36" s="340"/>
      <c r="I36" s="1"/>
      <c r="J36" s="1"/>
      <c r="K36" s="1"/>
      <c r="L36" s="1"/>
      <c r="M36" s="1"/>
    </row>
    <row r="37" spans="1:13" s="8" customFormat="1" ht="18" customHeight="1">
      <c r="A37" s="328" t="s">
        <v>484</v>
      </c>
      <c r="B37" s="329"/>
      <c r="C37" s="329"/>
      <c r="D37" s="329"/>
      <c r="E37" s="329"/>
      <c r="F37" s="329"/>
      <c r="G37" s="330"/>
      <c r="I37" s="1"/>
      <c r="J37" s="1"/>
      <c r="K37" s="1"/>
      <c r="L37" s="1"/>
      <c r="M37" s="1"/>
    </row>
    <row r="38" spans="1:7" ht="18" customHeight="1">
      <c r="A38" s="142" t="s">
        <v>55</v>
      </c>
      <c r="B38" s="123" t="s">
        <v>56</v>
      </c>
      <c r="C38" s="17"/>
      <c r="D38" s="17"/>
      <c r="E38" s="18"/>
      <c r="F38" s="19"/>
      <c r="G38" s="137">
        <f>F39+F40+F41+F42+F43+F44+F45+F46+F47+F48</f>
        <v>0</v>
      </c>
    </row>
    <row r="39" spans="1:7" ht="18" customHeight="1">
      <c r="A39" s="138" t="s">
        <v>57</v>
      </c>
      <c r="B39" s="14" t="s">
        <v>58</v>
      </c>
      <c r="C39" s="11" t="s">
        <v>1</v>
      </c>
      <c r="D39" s="20">
        <v>0</v>
      </c>
      <c r="E39" s="13">
        <v>0</v>
      </c>
      <c r="F39" s="182">
        <f>D39*E39</f>
        <v>0</v>
      </c>
      <c r="G39" s="145"/>
    </row>
    <row r="40" spans="1:7" ht="18" customHeight="1">
      <c r="A40" s="138" t="s">
        <v>59</v>
      </c>
      <c r="B40" s="14" t="s">
        <v>60</v>
      </c>
      <c r="C40" s="11" t="s">
        <v>1</v>
      </c>
      <c r="D40" s="20">
        <v>0</v>
      </c>
      <c r="E40" s="13">
        <v>0</v>
      </c>
      <c r="F40" s="182">
        <f>D40*E40</f>
        <v>0</v>
      </c>
      <c r="G40" s="145"/>
    </row>
    <row r="41" spans="1:7" ht="18" customHeight="1">
      <c r="A41" s="138" t="s">
        <v>61</v>
      </c>
      <c r="B41" s="14" t="s">
        <v>62</v>
      </c>
      <c r="C41" s="11" t="s">
        <v>1</v>
      </c>
      <c r="D41" s="20">
        <v>0</v>
      </c>
      <c r="E41" s="13">
        <v>0</v>
      </c>
      <c r="F41" s="182">
        <f aca="true" t="shared" si="0" ref="F41:F48">D41*E41</f>
        <v>0</v>
      </c>
      <c r="G41" s="145"/>
    </row>
    <row r="42" spans="1:7" ht="18" customHeight="1">
      <c r="A42" s="138" t="s">
        <v>63</v>
      </c>
      <c r="B42" s="14" t="s">
        <v>64</v>
      </c>
      <c r="C42" s="11" t="s">
        <v>1</v>
      </c>
      <c r="D42" s="20">
        <v>0</v>
      </c>
      <c r="E42" s="13">
        <v>0</v>
      </c>
      <c r="F42" s="182">
        <f>D42*E42</f>
        <v>0</v>
      </c>
      <c r="G42" s="145"/>
    </row>
    <row r="43" spans="1:7" ht="18" customHeight="1">
      <c r="A43" s="138" t="s">
        <v>65</v>
      </c>
      <c r="B43" s="14" t="s">
        <v>66</v>
      </c>
      <c r="C43" s="11" t="s">
        <v>1</v>
      </c>
      <c r="D43" s="20">
        <v>0</v>
      </c>
      <c r="E43" s="13">
        <v>0</v>
      </c>
      <c r="F43" s="182">
        <f t="shared" si="0"/>
        <v>0</v>
      </c>
      <c r="G43" s="145"/>
    </row>
    <row r="44" spans="1:7" ht="18" customHeight="1">
      <c r="A44" s="138" t="s">
        <v>67</v>
      </c>
      <c r="B44" s="14" t="s">
        <v>68</v>
      </c>
      <c r="C44" s="11" t="s">
        <v>1</v>
      </c>
      <c r="D44" s="20">
        <v>0</v>
      </c>
      <c r="E44" s="13">
        <v>0</v>
      </c>
      <c r="F44" s="182">
        <f t="shared" si="0"/>
        <v>0</v>
      </c>
      <c r="G44" s="145"/>
    </row>
    <row r="45" spans="1:7" ht="18" customHeight="1">
      <c r="A45" s="138" t="s">
        <v>69</v>
      </c>
      <c r="B45" s="14" t="s">
        <v>70</v>
      </c>
      <c r="C45" s="11" t="s">
        <v>1</v>
      </c>
      <c r="D45" s="20">
        <v>0</v>
      </c>
      <c r="E45" s="13">
        <v>0</v>
      </c>
      <c r="F45" s="182">
        <f t="shared" si="0"/>
        <v>0</v>
      </c>
      <c r="G45" s="145"/>
    </row>
    <row r="46" spans="1:7" ht="18" customHeight="1">
      <c r="A46" s="138" t="s">
        <v>71</v>
      </c>
      <c r="B46" s="14" t="s">
        <v>72</v>
      </c>
      <c r="C46" s="11" t="s">
        <v>1</v>
      </c>
      <c r="D46" s="20">
        <v>0</v>
      </c>
      <c r="E46" s="13">
        <v>0</v>
      </c>
      <c r="F46" s="182">
        <f t="shared" si="0"/>
        <v>0</v>
      </c>
      <c r="G46" s="145"/>
    </row>
    <row r="47" spans="1:7" ht="18" customHeight="1">
      <c r="A47" s="138" t="s">
        <v>73</v>
      </c>
      <c r="B47" s="14" t="s">
        <v>74</v>
      </c>
      <c r="C47" s="11" t="s">
        <v>1</v>
      </c>
      <c r="D47" s="20">
        <v>0</v>
      </c>
      <c r="E47" s="13">
        <v>0</v>
      </c>
      <c r="F47" s="182">
        <f t="shared" si="0"/>
        <v>0</v>
      </c>
      <c r="G47" s="145"/>
    </row>
    <row r="48" spans="1:7" ht="18" customHeight="1">
      <c r="A48" s="138" t="s">
        <v>75</v>
      </c>
      <c r="B48" s="14" t="s">
        <v>76</v>
      </c>
      <c r="C48" s="11" t="s">
        <v>1</v>
      </c>
      <c r="D48" s="20">
        <v>0</v>
      </c>
      <c r="E48" s="13">
        <v>0</v>
      </c>
      <c r="F48" s="182">
        <f t="shared" si="0"/>
        <v>0</v>
      </c>
      <c r="G48" s="145"/>
    </row>
    <row r="49" spans="1:7" ht="18" customHeight="1">
      <c r="A49" s="219" t="s">
        <v>26</v>
      </c>
      <c r="B49" s="220"/>
      <c r="C49" s="220"/>
      <c r="D49" s="220"/>
      <c r="E49" s="220"/>
      <c r="F49" s="221"/>
      <c r="G49" s="145"/>
    </row>
    <row r="50" spans="1:7" ht="18" customHeight="1">
      <c r="A50" s="136" t="s">
        <v>77</v>
      </c>
      <c r="B50" s="21" t="s">
        <v>78</v>
      </c>
      <c r="C50" s="22"/>
      <c r="D50" s="22"/>
      <c r="E50" s="23"/>
      <c r="F50" s="24"/>
      <c r="G50" s="137">
        <f>F51+F52+F53+F54</f>
        <v>0</v>
      </c>
    </row>
    <row r="51" spans="1:7" ht="18" customHeight="1">
      <c r="A51" s="138" t="s">
        <v>79</v>
      </c>
      <c r="B51" s="10" t="s">
        <v>80</v>
      </c>
      <c r="C51" s="11" t="s">
        <v>1</v>
      </c>
      <c r="D51" s="12">
        <v>0</v>
      </c>
      <c r="E51" s="13">
        <v>0</v>
      </c>
      <c r="F51" s="183">
        <f>D51*E51</f>
        <v>0</v>
      </c>
      <c r="G51" s="145"/>
    </row>
    <row r="52" spans="1:7" ht="18" customHeight="1">
      <c r="A52" s="138" t="s">
        <v>81</v>
      </c>
      <c r="B52" s="14" t="s">
        <v>82</v>
      </c>
      <c r="C52" s="11" t="s">
        <v>1</v>
      </c>
      <c r="D52" s="12">
        <v>0</v>
      </c>
      <c r="E52" s="13">
        <v>0</v>
      </c>
      <c r="F52" s="182">
        <f>D52*E52</f>
        <v>0</v>
      </c>
      <c r="G52" s="145"/>
    </row>
    <row r="53" spans="1:7" ht="18" customHeight="1">
      <c r="A53" s="138" t="s">
        <v>83</v>
      </c>
      <c r="B53" s="14" t="s">
        <v>84</v>
      </c>
      <c r="C53" s="11" t="s">
        <v>1</v>
      </c>
      <c r="D53" s="12">
        <v>0</v>
      </c>
      <c r="E53" s="13">
        <v>0</v>
      </c>
      <c r="F53" s="182">
        <f>D53*E53</f>
        <v>0</v>
      </c>
      <c r="G53" s="145"/>
    </row>
    <row r="54" spans="1:7" ht="18" customHeight="1">
      <c r="A54" s="138" t="s">
        <v>85</v>
      </c>
      <c r="B54" s="14" t="s">
        <v>86</v>
      </c>
      <c r="C54" s="11" t="s">
        <v>1</v>
      </c>
      <c r="D54" s="12">
        <v>0</v>
      </c>
      <c r="E54" s="13">
        <v>0</v>
      </c>
      <c r="F54" s="182">
        <f>D54*E54</f>
        <v>0</v>
      </c>
      <c r="G54" s="145"/>
    </row>
    <row r="55" spans="1:7" ht="18" customHeight="1">
      <c r="A55" s="219" t="s">
        <v>26</v>
      </c>
      <c r="B55" s="220"/>
      <c r="C55" s="220"/>
      <c r="D55" s="220"/>
      <c r="E55" s="220"/>
      <c r="F55" s="221"/>
      <c r="G55" s="145"/>
    </row>
    <row r="56" spans="1:7" ht="18" customHeight="1">
      <c r="A56" s="142" t="s">
        <v>87</v>
      </c>
      <c r="B56" s="222" t="s">
        <v>88</v>
      </c>
      <c r="C56" s="223"/>
      <c r="D56" s="223"/>
      <c r="E56" s="223"/>
      <c r="F56" s="224"/>
      <c r="G56" s="137">
        <f>F57+F58+F59+F60</f>
        <v>0</v>
      </c>
    </row>
    <row r="57" spans="1:7" ht="18" customHeight="1">
      <c r="A57" s="138" t="s">
        <v>89</v>
      </c>
      <c r="B57" s="25" t="s">
        <v>90</v>
      </c>
      <c r="C57" s="11" t="s">
        <v>1</v>
      </c>
      <c r="D57" s="26">
        <v>0</v>
      </c>
      <c r="E57" s="13">
        <v>0</v>
      </c>
      <c r="F57" s="182">
        <f>D57*E57</f>
        <v>0</v>
      </c>
      <c r="G57" s="146"/>
    </row>
    <row r="58" spans="1:7" ht="28.5" customHeight="1">
      <c r="A58" s="138" t="s">
        <v>91</v>
      </c>
      <c r="B58" s="27" t="s">
        <v>92</v>
      </c>
      <c r="C58" s="11" t="s">
        <v>1</v>
      </c>
      <c r="D58" s="26">
        <v>0</v>
      </c>
      <c r="E58" s="13">
        <v>0</v>
      </c>
      <c r="F58" s="182">
        <f>D58*E58</f>
        <v>0</v>
      </c>
      <c r="G58" s="145"/>
    </row>
    <row r="59" spans="1:7" ht="18" customHeight="1">
      <c r="A59" s="138" t="s">
        <v>93</v>
      </c>
      <c r="B59" s="28" t="s">
        <v>94</v>
      </c>
      <c r="C59" s="11" t="s">
        <v>1</v>
      </c>
      <c r="D59" s="26">
        <v>0</v>
      </c>
      <c r="E59" s="13">
        <v>0</v>
      </c>
      <c r="F59" s="182">
        <f>D59*E59</f>
        <v>0</v>
      </c>
      <c r="G59" s="145"/>
    </row>
    <row r="60" spans="1:7" ht="18" customHeight="1">
      <c r="A60" s="138" t="s">
        <v>95</v>
      </c>
      <c r="B60" s="29" t="s">
        <v>96</v>
      </c>
      <c r="C60" s="11" t="s">
        <v>1</v>
      </c>
      <c r="D60" s="26">
        <v>0</v>
      </c>
      <c r="E60" s="13">
        <v>0</v>
      </c>
      <c r="F60" s="182">
        <f>D60*E60</f>
        <v>0</v>
      </c>
      <c r="G60" s="145"/>
    </row>
    <row r="61" spans="1:7" ht="18" customHeight="1">
      <c r="A61" s="219" t="s">
        <v>26</v>
      </c>
      <c r="B61" s="220"/>
      <c r="C61" s="220"/>
      <c r="D61" s="220"/>
      <c r="E61" s="220"/>
      <c r="F61" s="221"/>
      <c r="G61" s="145"/>
    </row>
    <row r="62" spans="1:7" ht="18" customHeight="1">
      <c r="A62" s="147"/>
      <c r="B62" s="211" t="s">
        <v>101</v>
      </c>
      <c r="C62" s="208"/>
      <c r="D62" s="208"/>
      <c r="E62" s="208"/>
      <c r="F62" s="208"/>
      <c r="G62" s="137">
        <f>G56+G50+G38</f>
        <v>0</v>
      </c>
    </row>
    <row r="63" spans="1:7" ht="18" customHeight="1">
      <c r="A63" s="148"/>
      <c r="B63" s="201" t="s">
        <v>52</v>
      </c>
      <c r="C63" s="197"/>
      <c r="D63" s="197"/>
      <c r="E63" s="197"/>
      <c r="F63" s="197"/>
      <c r="G63" s="137">
        <f>+G62*0.05</f>
        <v>0</v>
      </c>
    </row>
    <row r="64" spans="1:7" ht="18" customHeight="1">
      <c r="A64" s="148"/>
      <c r="B64" s="201" t="s">
        <v>102</v>
      </c>
      <c r="C64" s="197"/>
      <c r="D64" s="197"/>
      <c r="E64" s="197"/>
      <c r="F64" s="197"/>
      <c r="G64" s="137">
        <f>G62+G63</f>
        <v>0</v>
      </c>
    </row>
    <row r="65" spans="1:7" ht="18" customHeight="1">
      <c r="A65" s="148"/>
      <c r="B65" s="201" t="s">
        <v>478</v>
      </c>
      <c r="C65" s="197"/>
      <c r="D65" s="197"/>
      <c r="E65" s="197"/>
      <c r="F65" s="197"/>
      <c r="G65" s="137">
        <f>+G64*0.12</f>
        <v>0</v>
      </c>
    </row>
    <row r="66" spans="1:7" ht="18" customHeight="1">
      <c r="A66" s="148"/>
      <c r="B66" s="201" t="s">
        <v>103</v>
      </c>
      <c r="C66" s="197"/>
      <c r="D66" s="197"/>
      <c r="E66" s="197"/>
      <c r="F66" s="197"/>
      <c r="G66" s="137">
        <f>G64+G65</f>
        <v>0</v>
      </c>
    </row>
    <row r="67" spans="1:7" ht="18" customHeight="1">
      <c r="A67" s="331">
        <v>3</v>
      </c>
      <c r="B67" s="332" t="s">
        <v>104</v>
      </c>
      <c r="C67" s="333"/>
      <c r="D67" s="332"/>
      <c r="E67" s="332"/>
      <c r="F67" s="332"/>
      <c r="G67" s="334"/>
    </row>
    <row r="68" spans="1:7" ht="18" customHeight="1">
      <c r="A68" s="142" t="s">
        <v>105</v>
      </c>
      <c r="B68" s="122" t="s">
        <v>78</v>
      </c>
      <c r="C68" s="22"/>
      <c r="D68" s="22"/>
      <c r="E68" s="23"/>
      <c r="F68" s="30"/>
      <c r="G68" s="137">
        <f>F69+F70</f>
        <v>0</v>
      </c>
    </row>
    <row r="69" spans="1:7" ht="18" customHeight="1">
      <c r="A69" s="138" t="s">
        <v>106</v>
      </c>
      <c r="B69" s="27" t="s">
        <v>107</v>
      </c>
      <c r="C69" s="11" t="s">
        <v>1</v>
      </c>
      <c r="D69" s="20">
        <v>0</v>
      </c>
      <c r="E69" s="13">
        <v>0</v>
      </c>
      <c r="F69" s="182">
        <f>D69*E69</f>
        <v>0</v>
      </c>
      <c r="G69" s="149"/>
    </row>
    <row r="70" spans="1:7" ht="18" customHeight="1">
      <c r="A70" s="138" t="s">
        <v>108</v>
      </c>
      <c r="B70" s="14" t="s">
        <v>109</v>
      </c>
      <c r="C70" s="11" t="s">
        <v>1</v>
      </c>
      <c r="D70" s="20">
        <v>0</v>
      </c>
      <c r="E70" s="13">
        <v>0</v>
      </c>
      <c r="F70" s="182">
        <f>D70*E70</f>
        <v>0</v>
      </c>
      <c r="G70" s="149"/>
    </row>
    <row r="71" spans="1:7" ht="18" customHeight="1">
      <c r="A71" s="205" t="s">
        <v>26</v>
      </c>
      <c r="B71" s="206"/>
      <c r="C71" s="206"/>
      <c r="D71" s="206"/>
      <c r="E71" s="206"/>
      <c r="F71" s="206"/>
      <c r="G71" s="149"/>
    </row>
    <row r="72" spans="1:7" ht="18" customHeight="1">
      <c r="A72" s="142" t="s">
        <v>110</v>
      </c>
      <c r="B72" s="31" t="s">
        <v>111</v>
      </c>
      <c r="C72" s="32"/>
      <c r="D72" s="33"/>
      <c r="E72" s="34"/>
      <c r="F72" s="35"/>
      <c r="G72" s="137">
        <f>F73+F74</f>
        <v>0</v>
      </c>
    </row>
    <row r="73" spans="1:7" ht="18" customHeight="1">
      <c r="A73" s="138" t="s">
        <v>112</v>
      </c>
      <c r="B73" s="36" t="s">
        <v>113</v>
      </c>
      <c r="C73" s="11" t="s">
        <v>1</v>
      </c>
      <c r="D73" s="37">
        <v>0</v>
      </c>
      <c r="E73" s="13">
        <v>0</v>
      </c>
      <c r="F73" s="182">
        <f>D73*E73</f>
        <v>0</v>
      </c>
      <c r="G73" s="149"/>
    </row>
    <row r="74" spans="1:7" ht="18" customHeight="1">
      <c r="A74" s="138" t="s">
        <v>114</v>
      </c>
      <c r="B74" s="14" t="s">
        <v>115</v>
      </c>
      <c r="C74" s="11" t="s">
        <v>1</v>
      </c>
      <c r="D74" s="20">
        <v>0</v>
      </c>
      <c r="E74" s="38">
        <v>0</v>
      </c>
      <c r="F74" s="182">
        <f>D74*E74</f>
        <v>0</v>
      </c>
      <c r="G74" s="149"/>
    </row>
    <row r="75" spans="1:7" ht="18" customHeight="1">
      <c r="A75" s="205" t="s">
        <v>26</v>
      </c>
      <c r="B75" s="206"/>
      <c r="C75" s="206"/>
      <c r="D75" s="206"/>
      <c r="E75" s="206"/>
      <c r="F75" s="206"/>
      <c r="G75" s="149"/>
    </row>
    <row r="76" spans="1:7" ht="18" customHeight="1">
      <c r="A76" s="142" t="s">
        <v>116</v>
      </c>
      <c r="B76" s="123" t="s">
        <v>117</v>
      </c>
      <c r="C76" s="33"/>
      <c r="D76" s="33"/>
      <c r="E76" s="34"/>
      <c r="F76" s="35"/>
      <c r="G76" s="137">
        <f>F77+F78+F79+F80</f>
        <v>0</v>
      </c>
    </row>
    <row r="77" spans="1:7" ht="18" customHeight="1">
      <c r="A77" s="138" t="s">
        <v>118</v>
      </c>
      <c r="B77" s="39" t="s">
        <v>119</v>
      </c>
      <c r="C77" s="11" t="s">
        <v>1</v>
      </c>
      <c r="D77" s="20">
        <v>0</v>
      </c>
      <c r="E77" s="38">
        <v>0</v>
      </c>
      <c r="F77" s="182">
        <f>D77*E77</f>
        <v>0</v>
      </c>
      <c r="G77" s="145"/>
    </row>
    <row r="78" spans="1:7" ht="18" customHeight="1">
      <c r="A78" s="138" t="s">
        <v>120</v>
      </c>
      <c r="B78" s="39" t="s">
        <v>121</v>
      </c>
      <c r="C78" s="11" t="s">
        <v>1</v>
      </c>
      <c r="D78" s="20">
        <v>0</v>
      </c>
      <c r="E78" s="38">
        <v>0</v>
      </c>
      <c r="F78" s="182">
        <f>D78*E78</f>
        <v>0</v>
      </c>
      <c r="G78" s="145"/>
    </row>
    <row r="79" spans="1:7" ht="18" customHeight="1">
      <c r="A79" s="138" t="s">
        <v>122</v>
      </c>
      <c r="B79" s="39" t="s">
        <v>123</v>
      </c>
      <c r="C79" s="11" t="s">
        <v>1</v>
      </c>
      <c r="D79" s="20">
        <v>0</v>
      </c>
      <c r="E79" s="38">
        <v>0</v>
      </c>
      <c r="F79" s="182">
        <f>D79*E79</f>
        <v>0</v>
      </c>
      <c r="G79" s="145"/>
    </row>
    <row r="80" spans="1:7" ht="18" customHeight="1">
      <c r="A80" s="138" t="s">
        <v>124</v>
      </c>
      <c r="B80" s="39" t="s">
        <v>125</v>
      </c>
      <c r="C80" s="11" t="s">
        <v>1</v>
      </c>
      <c r="D80" s="20">
        <v>0</v>
      </c>
      <c r="E80" s="38">
        <v>0</v>
      </c>
      <c r="F80" s="182">
        <f>D80*E80</f>
        <v>0</v>
      </c>
      <c r="G80" s="145"/>
    </row>
    <row r="81" spans="1:7" ht="18" customHeight="1">
      <c r="A81" s="205" t="s">
        <v>26</v>
      </c>
      <c r="B81" s="206"/>
      <c r="C81" s="206"/>
      <c r="D81" s="206"/>
      <c r="E81" s="206"/>
      <c r="F81" s="206"/>
      <c r="G81" s="145"/>
    </row>
    <row r="82" spans="1:7" ht="18" customHeight="1">
      <c r="A82" s="142" t="s">
        <v>126</v>
      </c>
      <c r="B82" s="123" t="s">
        <v>127</v>
      </c>
      <c r="C82" s="40"/>
      <c r="D82" s="40"/>
      <c r="E82" s="41"/>
      <c r="F82" s="42"/>
      <c r="G82" s="137">
        <f>F83+F84+F85</f>
        <v>0</v>
      </c>
    </row>
    <row r="83" spans="1:7" ht="18" customHeight="1">
      <c r="A83" s="138" t="s">
        <v>128</v>
      </c>
      <c r="B83" s="28" t="s">
        <v>129</v>
      </c>
      <c r="C83" s="11" t="s">
        <v>1</v>
      </c>
      <c r="D83" s="20">
        <v>0</v>
      </c>
      <c r="E83" s="38">
        <v>0</v>
      </c>
      <c r="F83" s="182">
        <f>D83*E83</f>
        <v>0</v>
      </c>
      <c r="G83" s="145"/>
    </row>
    <row r="84" spans="1:7" ht="18" customHeight="1">
      <c r="A84" s="138" t="s">
        <v>130</v>
      </c>
      <c r="B84" s="28" t="s">
        <v>131</v>
      </c>
      <c r="C84" s="11" t="s">
        <v>1</v>
      </c>
      <c r="D84" s="20">
        <v>0</v>
      </c>
      <c r="E84" s="38">
        <v>0</v>
      </c>
      <c r="F84" s="182">
        <f>D84*E84</f>
        <v>0</v>
      </c>
      <c r="G84" s="145"/>
    </row>
    <row r="85" spans="1:7" ht="18" customHeight="1">
      <c r="A85" s="138" t="s">
        <v>132</v>
      </c>
      <c r="B85" s="28" t="s">
        <v>133</v>
      </c>
      <c r="C85" s="11" t="s">
        <v>1</v>
      </c>
      <c r="D85" s="20">
        <v>0</v>
      </c>
      <c r="E85" s="38">
        <v>0</v>
      </c>
      <c r="F85" s="182">
        <f>D85*E85</f>
        <v>0</v>
      </c>
      <c r="G85" s="145"/>
    </row>
    <row r="86" spans="1:7" ht="18" customHeight="1">
      <c r="A86" s="205" t="s">
        <v>26</v>
      </c>
      <c r="B86" s="206"/>
      <c r="C86" s="206"/>
      <c r="D86" s="206"/>
      <c r="E86" s="206"/>
      <c r="F86" s="206"/>
      <c r="G86" s="145"/>
    </row>
    <row r="87" spans="1:7" ht="18" customHeight="1">
      <c r="A87" s="142" t="s">
        <v>134</v>
      </c>
      <c r="B87" s="31" t="s">
        <v>135</v>
      </c>
      <c r="C87" s="33"/>
      <c r="D87" s="33"/>
      <c r="E87" s="34"/>
      <c r="F87" s="35"/>
      <c r="G87" s="137">
        <f>F88+F89</f>
        <v>0</v>
      </c>
    </row>
    <row r="88" spans="1:7" ht="18" customHeight="1">
      <c r="A88" s="138" t="s">
        <v>136</v>
      </c>
      <c r="B88" s="28" t="s">
        <v>137</v>
      </c>
      <c r="C88" s="11" t="s">
        <v>1</v>
      </c>
      <c r="D88" s="20">
        <v>0</v>
      </c>
      <c r="E88" s="38">
        <v>0</v>
      </c>
      <c r="F88" s="182">
        <f>D88*E88</f>
        <v>0</v>
      </c>
      <c r="G88" s="145"/>
    </row>
    <row r="89" spans="1:7" ht="18" customHeight="1">
      <c r="A89" s="138" t="s">
        <v>138</v>
      </c>
      <c r="B89" s="14" t="s">
        <v>139</v>
      </c>
      <c r="C89" s="11" t="s">
        <v>1</v>
      </c>
      <c r="D89" s="20">
        <v>0</v>
      </c>
      <c r="E89" s="38">
        <v>0</v>
      </c>
      <c r="F89" s="182">
        <f>D89*E89</f>
        <v>0</v>
      </c>
      <c r="G89" s="145"/>
    </row>
    <row r="90" spans="1:7" ht="18" customHeight="1">
      <c r="A90" s="205" t="s">
        <v>26</v>
      </c>
      <c r="B90" s="206"/>
      <c r="C90" s="206"/>
      <c r="D90" s="206"/>
      <c r="E90" s="206"/>
      <c r="F90" s="206"/>
      <c r="G90" s="145"/>
    </row>
    <row r="91" spans="1:7" ht="18" customHeight="1">
      <c r="A91" s="142" t="s">
        <v>140</v>
      </c>
      <c r="B91" s="123" t="s">
        <v>141</v>
      </c>
      <c r="C91" s="40"/>
      <c r="D91" s="40"/>
      <c r="E91" s="41"/>
      <c r="F91" s="42"/>
      <c r="G91" s="137">
        <f>F92</f>
        <v>0</v>
      </c>
    </row>
    <row r="92" spans="1:7" ht="18" customHeight="1">
      <c r="A92" s="138" t="s">
        <v>142</v>
      </c>
      <c r="B92" s="14" t="s">
        <v>143</v>
      </c>
      <c r="C92" s="11" t="s">
        <v>1</v>
      </c>
      <c r="D92" s="20">
        <v>0</v>
      </c>
      <c r="E92" s="38">
        <v>0</v>
      </c>
      <c r="F92" s="182">
        <f>D92*E92</f>
        <v>0</v>
      </c>
      <c r="G92" s="145"/>
    </row>
    <row r="93" spans="1:7" ht="18" customHeight="1">
      <c r="A93" s="205" t="s">
        <v>26</v>
      </c>
      <c r="B93" s="206"/>
      <c r="C93" s="206"/>
      <c r="D93" s="206"/>
      <c r="E93" s="206"/>
      <c r="F93" s="206"/>
      <c r="G93" s="145"/>
    </row>
    <row r="94" spans="1:7" ht="18" customHeight="1">
      <c r="A94" s="142" t="s">
        <v>144</v>
      </c>
      <c r="B94" s="123" t="s">
        <v>97</v>
      </c>
      <c r="C94" s="40"/>
      <c r="D94" s="40"/>
      <c r="E94" s="41"/>
      <c r="F94" s="42"/>
      <c r="G94" s="137">
        <f>F95+F96+F97+F98+F99+F100</f>
        <v>0</v>
      </c>
    </row>
    <row r="95" spans="1:7" ht="18" customHeight="1">
      <c r="A95" s="138" t="s">
        <v>145</v>
      </c>
      <c r="B95" s="14" t="s">
        <v>146</v>
      </c>
      <c r="C95" s="11" t="s">
        <v>1</v>
      </c>
      <c r="D95" s="20">
        <v>0</v>
      </c>
      <c r="E95" s="38">
        <v>0</v>
      </c>
      <c r="F95" s="182">
        <f aca="true" t="shared" si="1" ref="F95:F100">D95*E95</f>
        <v>0</v>
      </c>
      <c r="G95" s="145"/>
    </row>
    <row r="96" spans="1:7" ht="18" customHeight="1">
      <c r="A96" s="138" t="s">
        <v>147</v>
      </c>
      <c r="B96" s="14" t="s">
        <v>148</v>
      </c>
      <c r="C96" s="11" t="s">
        <v>1</v>
      </c>
      <c r="D96" s="20">
        <v>0</v>
      </c>
      <c r="E96" s="38">
        <v>0</v>
      </c>
      <c r="F96" s="182">
        <f t="shared" si="1"/>
        <v>0</v>
      </c>
      <c r="G96" s="145"/>
    </row>
    <row r="97" spans="1:7" ht="18" customHeight="1">
      <c r="A97" s="138" t="s">
        <v>149</v>
      </c>
      <c r="B97" s="14" t="s">
        <v>150</v>
      </c>
      <c r="C97" s="11" t="s">
        <v>1</v>
      </c>
      <c r="D97" s="20">
        <v>0</v>
      </c>
      <c r="E97" s="38">
        <v>0</v>
      </c>
      <c r="F97" s="182">
        <f t="shared" si="1"/>
        <v>0</v>
      </c>
      <c r="G97" s="145"/>
    </row>
    <row r="98" spans="1:7" ht="18" customHeight="1">
      <c r="A98" s="138" t="s">
        <v>151</v>
      </c>
      <c r="B98" s="14" t="s">
        <v>98</v>
      </c>
      <c r="C98" s="11" t="s">
        <v>1</v>
      </c>
      <c r="D98" s="20">
        <v>0</v>
      </c>
      <c r="E98" s="38">
        <v>0</v>
      </c>
      <c r="F98" s="182">
        <f t="shared" si="1"/>
        <v>0</v>
      </c>
      <c r="G98" s="145"/>
    </row>
    <row r="99" spans="1:7" ht="18" customHeight="1">
      <c r="A99" s="138" t="s">
        <v>152</v>
      </c>
      <c r="B99" s="14" t="s">
        <v>99</v>
      </c>
      <c r="C99" s="11" t="s">
        <v>1</v>
      </c>
      <c r="D99" s="20">
        <v>0</v>
      </c>
      <c r="E99" s="38">
        <v>0</v>
      </c>
      <c r="F99" s="182">
        <f t="shared" si="1"/>
        <v>0</v>
      </c>
      <c r="G99" s="145"/>
    </row>
    <row r="100" spans="1:7" ht="18" customHeight="1">
      <c r="A100" s="140" t="s">
        <v>153</v>
      </c>
      <c r="B100" s="15" t="s">
        <v>100</v>
      </c>
      <c r="C100" s="11" t="s">
        <v>1</v>
      </c>
      <c r="D100" s="20">
        <v>0</v>
      </c>
      <c r="E100" s="38">
        <v>0</v>
      </c>
      <c r="F100" s="182">
        <f t="shared" si="1"/>
        <v>0</v>
      </c>
      <c r="G100" s="145"/>
    </row>
    <row r="101" spans="1:7" ht="18" customHeight="1">
      <c r="A101" s="205" t="s">
        <v>26</v>
      </c>
      <c r="B101" s="206"/>
      <c r="C101" s="206"/>
      <c r="D101" s="206"/>
      <c r="E101" s="206"/>
      <c r="F101" s="206"/>
      <c r="G101" s="150"/>
    </row>
    <row r="102" spans="1:7" ht="18" customHeight="1">
      <c r="A102" s="148"/>
      <c r="B102" s="211" t="s">
        <v>154</v>
      </c>
      <c r="C102" s="208"/>
      <c r="D102" s="208"/>
      <c r="E102" s="208"/>
      <c r="F102" s="208"/>
      <c r="G102" s="137">
        <f>G94+G91+G87+G82+G76+G72+G68</f>
        <v>0</v>
      </c>
    </row>
    <row r="103" spans="1:7" ht="18" customHeight="1">
      <c r="A103" s="148"/>
      <c r="B103" s="201" t="s">
        <v>52</v>
      </c>
      <c r="C103" s="197"/>
      <c r="D103" s="197"/>
      <c r="E103" s="197"/>
      <c r="F103" s="197"/>
      <c r="G103" s="137">
        <f>+G102*0.05</f>
        <v>0</v>
      </c>
    </row>
    <row r="104" spans="1:7" ht="18" customHeight="1">
      <c r="A104" s="148"/>
      <c r="B104" s="201" t="s">
        <v>155</v>
      </c>
      <c r="C104" s="197"/>
      <c r="D104" s="197"/>
      <c r="E104" s="197"/>
      <c r="F104" s="197"/>
      <c r="G104" s="137">
        <f>G102+G103</f>
        <v>0</v>
      </c>
    </row>
    <row r="105" spans="1:7" ht="18" customHeight="1">
      <c r="A105" s="148"/>
      <c r="B105" s="201" t="s">
        <v>478</v>
      </c>
      <c r="C105" s="197"/>
      <c r="D105" s="197"/>
      <c r="E105" s="197"/>
      <c r="F105" s="197"/>
      <c r="G105" s="137">
        <f>+G104*0.12</f>
        <v>0</v>
      </c>
    </row>
    <row r="106" spans="1:7" ht="18" customHeight="1">
      <c r="A106" s="148"/>
      <c r="B106" s="216" t="s">
        <v>156</v>
      </c>
      <c r="C106" s="217"/>
      <c r="D106" s="217"/>
      <c r="E106" s="217"/>
      <c r="F106" s="218"/>
      <c r="G106" s="137">
        <f>G104+G105</f>
        <v>0</v>
      </c>
    </row>
    <row r="107" spans="1:7" ht="18" customHeight="1">
      <c r="A107" s="331">
        <v>4</v>
      </c>
      <c r="B107" s="332" t="s">
        <v>157</v>
      </c>
      <c r="C107" s="333"/>
      <c r="D107" s="332"/>
      <c r="E107" s="332"/>
      <c r="F107" s="332"/>
      <c r="G107" s="334"/>
    </row>
    <row r="108" spans="1:7" ht="18" customHeight="1">
      <c r="A108" s="142" t="s">
        <v>158</v>
      </c>
      <c r="B108" s="43" t="s">
        <v>159</v>
      </c>
      <c r="C108" s="44"/>
      <c r="D108" s="44"/>
      <c r="E108" s="45"/>
      <c r="F108" s="46"/>
      <c r="G108" s="151">
        <f>F109+F110+F111+F112+F113+F114</f>
        <v>0</v>
      </c>
    </row>
    <row r="109" spans="1:7" ht="18" customHeight="1">
      <c r="A109" s="138" t="s">
        <v>160</v>
      </c>
      <c r="B109" s="14" t="s">
        <v>161</v>
      </c>
      <c r="C109" s="11" t="s">
        <v>1</v>
      </c>
      <c r="D109" s="20">
        <v>0</v>
      </c>
      <c r="E109" s="38">
        <v>0</v>
      </c>
      <c r="F109" s="182">
        <f>D109*E109</f>
        <v>0</v>
      </c>
      <c r="G109" s="145"/>
    </row>
    <row r="110" spans="1:7" ht="18" customHeight="1">
      <c r="A110" s="138" t="s">
        <v>162</v>
      </c>
      <c r="B110" s="14" t="s">
        <v>163</v>
      </c>
      <c r="C110" s="11" t="s">
        <v>1</v>
      </c>
      <c r="D110" s="20">
        <v>0</v>
      </c>
      <c r="E110" s="38">
        <v>0</v>
      </c>
      <c r="F110" s="182">
        <f>D110*E110</f>
        <v>0</v>
      </c>
      <c r="G110" s="145"/>
    </row>
    <row r="111" spans="1:7" ht="18" customHeight="1">
      <c r="A111" s="138" t="s">
        <v>164</v>
      </c>
      <c r="B111" s="14" t="s">
        <v>165</v>
      </c>
      <c r="C111" s="11" t="s">
        <v>1</v>
      </c>
      <c r="D111" s="20">
        <v>0</v>
      </c>
      <c r="E111" s="38">
        <v>0</v>
      </c>
      <c r="F111" s="182">
        <f>D111*E111</f>
        <v>0</v>
      </c>
      <c r="G111" s="145"/>
    </row>
    <row r="112" spans="1:7" ht="18" customHeight="1">
      <c r="A112" s="138" t="s">
        <v>166</v>
      </c>
      <c r="B112" s="14" t="s">
        <v>167</v>
      </c>
      <c r="C112" s="11" t="s">
        <v>1</v>
      </c>
      <c r="D112" s="20">
        <v>0</v>
      </c>
      <c r="E112" s="38">
        <v>0</v>
      </c>
      <c r="F112" s="182">
        <f>D112*E112</f>
        <v>0</v>
      </c>
      <c r="G112" s="145"/>
    </row>
    <row r="113" spans="1:7" ht="18" customHeight="1">
      <c r="A113" s="138" t="s">
        <v>168</v>
      </c>
      <c r="B113" s="14" t="s">
        <v>169</v>
      </c>
      <c r="C113" s="11" t="s">
        <v>1</v>
      </c>
      <c r="D113" s="20">
        <v>0</v>
      </c>
      <c r="E113" s="38">
        <v>0</v>
      </c>
      <c r="F113" s="182">
        <f>D113*E113</f>
        <v>0</v>
      </c>
      <c r="G113" s="145"/>
    </row>
    <row r="114" spans="1:7" ht="18" customHeight="1">
      <c r="A114" s="138" t="s">
        <v>170</v>
      </c>
      <c r="B114" s="14" t="s">
        <v>171</v>
      </c>
      <c r="C114" s="11" t="s">
        <v>1</v>
      </c>
      <c r="D114" s="20">
        <v>0</v>
      </c>
      <c r="E114" s="38">
        <v>0</v>
      </c>
      <c r="F114" s="182">
        <f>D114*E114</f>
        <v>0</v>
      </c>
      <c r="G114" s="145"/>
    </row>
    <row r="115" spans="1:7" ht="18" customHeight="1">
      <c r="A115" s="205" t="s">
        <v>26</v>
      </c>
      <c r="B115" s="206"/>
      <c r="C115" s="206"/>
      <c r="D115" s="206"/>
      <c r="E115" s="206"/>
      <c r="F115" s="206"/>
      <c r="G115" s="145"/>
    </row>
    <row r="116" spans="1:7" ht="18" customHeight="1">
      <c r="A116" s="142" t="s">
        <v>172</v>
      </c>
      <c r="B116" s="123" t="s">
        <v>173</v>
      </c>
      <c r="C116" s="33"/>
      <c r="D116" s="33"/>
      <c r="E116" s="34"/>
      <c r="F116" s="35"/>
      <c r="G116" s="137">
        <f>F117+F118</f>
        <v>0</v>
      </c>
    </row>
    <row r="117" spans="1:7" ht="18" customHeight="1">
      <c r="A117" s="138" t="s">
        <v>174</v>
      </c>
      <c r="B117" s="14" t="s">
        <v>175</v>
      </c>
      <c r="C117" s="11" t="s">
        <v>1</v>
      </c>
      <c r="D117" s="20">
        <v>0</v>
      </c>
      <c r="E117" s="38">
        <v>0</v>
      </c>
      <c r="F117" s="182">
        <f>D117*E117</f>
        <v>0</v>
      </c>
      <c r="G117" s="145"/>
    </row>
    <row r="118" spans="1:7" ht="18" customHeight="1">
      <c r="A118" s="138" t="s">
        <v>176</v>
      </c>
      <c r="B118" s="14" t="s">
        <v>177</v>
      </c>
      <c r="C118" s="11" t="s">
        <v>1</v>
      </c>
      <c r="D118" s="20">
        <v>0</v>
      </c>
      <c r="E118" s="38">
        <v>0</v>
      </c>
      <c r="F118" s="182">
        <f>D118*E118</f>
        <v>0</v>
      </c>
      <c r="G118" s="145"/>
    </row>
    <row r="119" spans="1:7" ht="18" customHeight="1">
      <c r="A119" s="205" t="s">
        <v>26</v>
      </c>
      <c r="B119" s="206"/>
      <c r="C119" s="206"/>
      <c r="D119" s="206"/>
      <c r="E119" s="206"/>
      <c r="F119" s="206"/>
      <c r="G119" s="145"/>
    </row>
    <row r="120" spans="1:7" ht="18" customHeight="1">
      <c r="A120" s="142" t="s">
        <v>178</v>
      </c>
      <c r="B120" s="123" t="s">
        <v>179</v>
      </c>
      <c r="C120" s="40"/>
      <c r="D120" s="40"/>
      <c r="E120" s="41"/>
      <c r="F120" s="42"/>
      <c r="G120" s="137">
        <f>F121+F122</f>
        <v>0</v>
      </c>
    </row>
    <row r="121" spans="1:7" ht="18" customHeight="1">
      <c r="A121" s="138" t="s">
        <v>180</v>
      </c>
      <c r="B121" s="14" t="s">
        <v>113</v>
      </c>
      <c r="C121" s="11" t="s">
        <v>1</v>
      </c>
      <c r="D121" s="20">
        <v>0</v>
      </c>
      <c r="E121" s="38">
        <v>0</v>
      </c>
      <c r="F121" s="182">
        <f>D121*E121</f>
        <v>0</v>
      </c>
      <c r="G121" s="152"/>
    </row>
    <row r="122" spans="1:7" ht="18" customHeight="1">
      <c r="A122" s="138" t="s">
        <v>181</v>
      </c>
      <c r="B122" s="14" t="s">
        <v>182</v>
      </c>
      <c r="C122" s="11" t="s">
        <v>1</v>
      </c>
      <c r="D122" s="20">
        <v>0</v>
      </c>
      <c r="E122" s="38">
        <v>0</v>
      </c>
      <c r="F122" s="182">
        <f>D122*E122</f>
        <v>0</v>
      </c>
      <c r="G122" s="149"/>
    </row>
    <row r="123" spans="1:7" ht="18" customHeight="1">
      <c r="A123" s="205" t="s">
        <v>26</v>
      </c>
      <c r="B123" s="206"/>
      <c r="C123" s="206"/>
      <c r="D123" s="206"/>
      <c r="E123" s="206"/>
      <c r="F123" s="206"/>
      <c r="G123" s="149"/>
    </row>
    <row r="124" spans="1:7" ht="18" customHeight="1">
      <c r="A124" s="142" t="s">
        <v>183</v>
      </c>
      <c r="B124" s="123" t="s">
        <v>184</v>
      </c>
      <c r="C124" s="40"/>
      <c r="D124" s="40"/>
      <c r="E124" s="41"/>
      <c r="F124" s="42"/>
      <c r="G124" s="153">
        <f>F125+F126+F127+F128+F129</f>
        <v>0</v>
      </c>
    </row>
    <row r="125" spans="1:7" ht="18" customHeight="1">
      <c r="A125" s="138" t="s">
        <v>185</v>
      </c>
      <c r="B125" s="14" t="s">
        <v>186</v>
      </c>
      <c r="C125" s="11" t="s">
        <v>1</v>
      </c>
      <c r="D125" s="20">
        <v>0</v>
      </c>
      <c r="E125" s="38">
        <v>0</v>
      </c>
      <c r="F125" s="182">
        <f>D125*E125</f>
        <v>0</v>
      </c>
      <c r="G125" s="154"/>
    </row>
    <row r="126" spans="1:7" ht="18" customHeight="1">
      <c r="A126" s="138" t="s">
        <v>187</v>
      </c>
      <c r="B126" s="14" t="s">
        <v>188</v>
      </c>
      <c r="C126" s="11" t="s">
        <v>1</v>
      </c>
      <c r="D126" s="20">
        <v>0</v>
      </c>
      <c r="E126" s="38">
        <v>0</v>
      </c>
      <c r="F126" s="182">
        <f>D126*E126</f>
        <v>0</v>
      </c>
      <c r="G126" s="154"/>
    </row>
    <row r="127" spans="1:7" ht="18" customHeight="1">
      <c r="A127" s="138" t="s">
        <v>189</v>
      </c>
      <c r="B127" s="14" t="s">
        <v>190</v>
      </c>
      <c r="C127" s="11" t="s">
        <v>1</v>
      </c>
      <c r="D127" s="20">
        <v>0</v>
      </c>
      <c r="E127" s="38">
        <v>0</v>
      </c>
      <c r="F127" s="182">
        <f>D127*E127</f>
        <v>0</v>
      </c>
      <c r="G127" s="154"/>
    </row>
    <row r="128" spans="1:7" ht="18" customHeight="1">
      <c r="A128" s="138" t="s">
        <v>191</v>
      </c>
      <c r="B128" s="14" t="s">
        <v>192</v>
      </c>
      <c r="C128" s="11" t="s">
        <v>1</v>
      </c>
      <c r="D128" s="20">
        <v>0</v>
      </c>
      <c r="E128" s="38">
        <v>0</v>
      </c>
      <c r="F128" s="182">
        <f>D128*E128</f>
        <v>0</v>
      </c>
      <c r="G128" s="154"/>
    </row>
    <row r="129" spans="1:7" ht="18" customHeight="1">
      <c r="A129" s="138" t="s">
        <v>193</v>
      </c>
      <c r="B129" s="14" t="s">
        <v>194</v>
      </c>
      <c r="C129" s="11" t="s">
        <v>1</v>
      </c>
      <c r="D129" s="20">
        <v>0</v>
      </c>
      <c r="E129" s="38">
        <v>0</v>
      </c>
      <c r="F129" s="182">
        <f>D129*E129</f>
        <v>0</v>
      </c>
      <c r="G129" s="154"/>
    </row>
    <row r="130" spans="1:7" ht="18" customHeight="1">
      <c r="A130" s="205" t="s">
        <v>26</v>
      </c>
      <c r="B130" s="206"/>
      <c r="C130" s="206"/>
      <c r="D130" s="206"/>
      <c r="E130" s="206"/>
      <c r="F130" s="206"/>
      <c r="G130" s="154"/>
    </row>
    <row r="131" spans="1:7" ht="18" customHeight="1">
      <c r="A131" s="142" t="s">
        <v>195</v>
      </c>
      <c r="B131" s="123" t="s">
        <v>196</v>
      </c>
      <c r="C131" s="40"/>
      <c r="D131" s="40"/>
      <c r="E131" s="41"/>
      <c r="F131" s="42"/>
      <c r="G131" s="153">
        <f>F132+F133+F134+F135+F136+F137+F138+F139+F140+F141+F142+F143+F144</f>
        <v>0</v>
      </c>
    </row>
    <row r="132" spans="1:7" ht="18" customHeight="1">
      <c r="A132" s="138" t="s">
        <v>197</v>
      </c>
      <c r="B132" s="14" t="s">
        <v>121</v>
      </c>
      <c r="C132" s="11" t="s">
        <v>1</v>
      </c>
      <c r="D132" s="20">
        <v>0</v>
      </c>
      <c r="E132" s="38">
        <v>0</v>
      </c>
      <c r="F132" s="182">
        <f>D132*E132</f>
        <v>0</v>
      </c>
      <c r="G132" s="145"/>
    </row>
    <row r="133" spans="1:7" ht="18" customHeight="1">
      <c r="A133" s="138" t="s">
        <v>198</v>
      </c>
      <c r="B133" s="14" t="s">
        <v>199</v>
      </c>
      <c r="C133" s="11" t="s">
        <v>1</v>
      </c>
      <c r="D133" s="20">
        <v>0</v>
      </c>
      <c r="E133" s="38">
        <v>0</v>
      </c>
      <c r="F133" s="182">
        <f aca="true" t="shared" si="2" ref="F133:F144">D133*E133</f>
        <v>0</v>
      </c>
      <c r="G133" s="145"/>
    </row>
    <row r="134" spans="1:7" ht="18" customHeight="1">
      <c r="A134" s="138" t="s">
        <v>200</v>
      </c>
      <c r="B134" s="14" t="s">
        <v>201</v>
      </c>
      <c r="C134" s="11" t="s">
        <v>1</v>
      </c>
      <c r="D134" s="20">
        <v>0</v>
      </c>
      <c r="E134" s="38">
        <v>0</v>
      </c>
      <c r="F134" s="182">
        <f t="shared" si="2"/>
        <v>0</v>
      </c>
      <c r="G134" s="145"/>
    </row>
    <row r="135" spans="1:7" ht="18" customHeight="1">
      <c r="A135" s="138" t="s">
        <v>202</v>
      </c>
      <c r="B135" s="14" t="s">
        <v>203</v>
      </c>
      <c r="C135" s="11" t="s">
        <v>1</v>
      </c>
      <c r="D135" s="20">
        <v>0</v>
      </c>
      <c r="E135" s="38">
        <v>0</v>
      </c>
      <c r="F135" s="182">
        <f t="shared" si="2"/>
        <v>0</v>
      </c>
      <c r="G135" s="145"/>
    </row>
    <row r="136" spans="1:7" ht="18" customHeight="1">
      <c r="A136" s="138" t="s">
        <v>204</v>
      </c>
      <c r="B136" s="14" t="s">
        <v>205</v>
      </c>
      <c r="C136" s="11" t="s">
        <v>1</v>
      </c>
      <c r="D136" s="20">
        <v>0</v>
      </c>
      <c r="E136" s="38">
        <v>0</v>
      </c>
      <c r="F136" s="182">
        <f t="shared" si="2"/>
        <v>0</v>
      </c>
      <c r="G136" s="145"/>
    </row>
    <row r="137" spans="1:7" ht="18" customHeight="1">
      <c r="A137" s="138" t="s">
        <v>206</v>
      </c>
      <c r="B137" s="14" t="s">
        <v>207</v>
      </c>
      <c r="C137" s="11" t="s">
        <v>1</v>
      </c>
      <c r="D137" s="20">
        <v>0</v>
      </c>
      <c r="E137" s="38">
        <v>0</v>
      </c>
      <c r="F137" s="182">
        <f t="shared" si="2"/>
        <v>0</v>
      </c>
      <c r="G137" s="145"/>
    </row>
    <row r="138" spans="1:7" ht="18" customHeight="1">
      <c r="A138" s="138" t="s">
        <v>208</v>
      </c>
      <c r="B138" s="14" t="s">
        <v>209</v>
      </c>
      <c r="C138" s="11" t="s">
        <v>1</v>
      </c>
      <c r="D138" s="20">
        <v>0</v>
      </c>
      <c r="E138" s="38">
        <v>0</v>
      </c>
      <c r="F138" s="182">
        <f t="shared" si="2"/>
        <v>0</v>
      </c>
      <c r="G138" s="145"/>
    </row>
    <row r="139" spans="1:7" ht="18" customHeight="1">
      <c r="A139" s="138" t="s">
        <v>210</v>
      </c>
      <c r="B139" s="14" t="s">
        <v>211</v>
      </c>
      <c r="C139" s="11" t="s">
        <v>1</v>
      </c>
      <c r="D139" s="20">
        <v>0</v>
      </c>
      <c r="E139" s="38">
        <v>0</v>
      </c>
      <c r="F139" s="182">
        <f t="shared" si="2"/>
        <v>0</v>
      </c>
      <c r="G139" s="145"/>
    </row>
    <row r="140" spans="1:7" ht="18" customHeight="1">
      <c r="A140" s="138" t="s">
        <v>212</v>
      </c>
      <c r="B140" s="14" t="s">
        <v>213</v>
      </c>
      <c r="C140" s="11" t="s">
        <v>1</v>
      </c>
      <c r="D140" s="20">
        <v>0</v>
      </c>
      <c r="E140" s="38">
        <v>0</v>
      </c>
      <c r="F140" s="182">
        <f t="shared" si="2"/>
        <v>0</v>
      </c>
      <c r="G140" s="145"/>
    </row>
    <row r="141" spans="1:7" ht="18" customHeight="1">
      <c r="A141" s="138" t="s">
        <v>214</v>
      </c>
      <c r="B141" s="14" t="s">
        <v>215</v>
      </c>
      <c r="C141" s="11" t="s">
        <v>1</v>
      </c>
      <c r="D141" s="20">
        <v>0</v>
      </c>
      <c r="E141" s="38">
        <v>0</v>
      </c>
      <c r="F141" s="182">
        <f t="shared" si="2"/>
        <v>0</v>
      </c>
      <c r="G141" s="145"/>
    </row>
    <row r="142" spans="1:7" ht="18" customHeight="1">
      <c r="A142" s="138" t="s">
        <v>216</v>
      </c>
      <c r="B142" s="14" t="s">
        <v>217</v>
      </c>
      <c r="C142" s="11" t="s">
        <v>1</v>
      </c>
      <c r="D142" s="20">
        <v>0</v>
      </c>
      <c r="E142" s="38">
        <v>0</v>
      </c>
      <c r="F142" s="182">
        <f t="shared" si="2"/>
        <v>0</v>
      </c>
      <c r="G142" s="145"/>
    </row>
    <row r="143" spans="1:7" ht="18" customHeight="1">
      <c r="A143" s="138" t="s">
        <v>218</v>
      </c>
      <c r="B143" s="14" t="s">
        <v>219</v>
      </c>
      <c r="C143" s="11" t="s">
        <v>1</v>
      </c>
      <c r="D143" s="20">
        <v>0</v>
      </c>
      <c r="E143" s="38">
        <v>0</v>
      </c>
      <c r="F143" s="182">
        <f t="shared" si="2"/>
        <v>0</v>
      </c>
      <c r="G143" s="145"/>
    </row>
    <row r="144" spans="1:7" ht="18" customHeight="1">
      <c r="A144" s="138" t="s">
        <v>220</v>
      </c>
      <c r="B144" s="14" t="s">
        <v>221</v>
      </c>
      <c r="C144" s="11" t="s">
        <v>1</v>
      </c>
      <c r="D144" s="20">
        <v>0</v>
      </c>
      <c r="E144" s="38">
        <v>0</v>
      </c>
      <c r="F144" s="182">
        <f t="shared" si="2"/>
        <v>0</v>
      </c>
      <c r="G144" s="145"/>
    </row>
    <row r="145" spans="1:7" ht="18" customHeight="1">
      <c r="A145" s="205" t="s">
        <v>26</v>
      </c>
      <c r="B145" s="206"/>
      <c r="C145" s="206"/>
      <c r="D145" s="206"/>
      <c r="E145" s="206"/>
      <c r="F145" s="206"/>
      <c r="G145" s="145"/>
    </row>
    <row r="146" spans="1:7" ht="18" customHeight="1">
      <c r="A146" s="142" t="s">
        <v>222</v>
      </c>
      <c r="B146" s="123" t="s">
        <v>223</v>
      </c>
      <c r="C146" s="40"/>
      <c r="D146" s="40"/>
      <c r="E146" s="41"/>
      <c r="F146" s="42"/>
      <c r="G146" s="137">
        <f>F147+F148+F149+F150+F151+F152+F153+F154+F155+F156</f>
        <v>0</v>
      </c>
    </row>
    <row r="147" spans="1:7" ht="18" customHeight="1">
      <c r="A147" s="138" t="s">
        <v>224</v>
      </c>
      <c r="B147" s="14" t="s">
        <v>123</v>
      </c>
      <c r="C147" s="11" t="s">
        <v>1</v>
      </c>
      <c r="D147" s="20">
        <v>0</v>
      </c>
      <c r="E147" s="38">
        <v>0</v>
      </c>
      <c r="F147" s="182">
        <f>D147*E147</f>
        <v>0</v>
      </c>
      <c r="G147" s="145"/>
    </row>
    <row r="148" spans="1:7" ht="18" customHeight="1">
      <c r="A148" s="138" t="s">
        <v>225</v>
      </c>
      <c r="B148" s="14" t="s">
        <v>226</v>
      </c>
      <c r="C148" s="11" t="s">
        <v>1</v>
      </c>
      <c r="D148" s="20">
        <v>0</v>
      </c>
      <c r="E148" s="38">
        <v>0</v>
      </c>
      <c r="F148" s="182">
        <f aca="true" t="shared" si="3" ref="F148:F156">D148*E148</f>
        <v>0</v>
      </c>
      <c r="G148" s="145"/>
    </row>
    <row r="149" spans="1:7" ht="18" customHeight="1">
      <c r="A149" s="138" t="s">
        <v>227</v>
      </c>
      <c r="B149" s="14" t="s">
        <v>228</v>
      </c>
      <c r="C149" s="11" t="s">
        <v>1</v>
      </c>
      <c r="D149" s="20">
        <v>0</v>
      </c>
      <c r="E149" s="38">
        <v>0</v>
      </c>
      <c r="F149" s="182">
        <f t="shared" si="3"/>
        <v>0</v>
      </c>
      <c r="G149" s="145"/>
    </row>
    <row r="150" spans="1:7" ht="18" customHeight="1">
      <c r="A150" s="138" t="s">
        <v>229</v>
      </c>
      <c r="B150" s="14" t="s">
        <v>230</v>
      </c>
      <c r="C150" s="11" t="s">
        <v>1</v>
      </c>
      <c r="D150" s="20">
        <v>0</v>
      </c>
      <c r="E150" s="38">
        <v>0</v>
      </c>
      <c r="F150" s="182">
        <f t="shared" si="3"/>
        <v>0</v>
      </c>
      <c r="G150" s="145"/>
    </row>
    <row r="151" spans="1:7" ht="18" customHeight="1">
      <c r="A151" s="138" t="s">
        <v>231</v>
      </c>
      <c r="B151" s="14" t="s">
        <v>232</v>
      </c>
      <c r="C151" s="11" t="s">
        <v>1</v>
      </c>
      <c r="D151" s="20">
        <v>0</v>
      </c>
      <c r="E151" s="38">
        <v>0</v>
      </c>
      <c r="F151" s="182">
        <f t="shared" si="3"/>
        <v>0</v>
      </c>
      <c r="G151" s="145"/>
    </row>
    <row r="152" spans="1:7" ht="18" customHeight="1">
      <c r="A152" s="138" t="s">
        <v>233</v>
      </c>
      <c r="B152" s="14" t="s">
        <v>234</v>
      </c>
      <c r="C152" s="11" t="s">
        <v>1</v>
      </c>
      <c r="D152" s="20">
        <v>0</v>
      </c>
      <c r="E152" s="38">
        <v>0</v>
      </c>
      <c r="F152" s="182">
        <f t="shared" si="3"/>
        <v>0</v>
      </c>
      <c r="G152" s="145"/>
    </row>
    <row r="153" spans="1:7" ht="18" customHeight="1">
      <c r="A153" s="138" t="s">
        <v>235</v>
      </c>
      <c r="B153" s="14" t="s">
        <v>236</v>
      </c>
      <c r="C153" s="11" t="s">
        <v>1</v>
      </c>
      <c r="D153" s="20">
        <v>0</v>
      </c>
      <c r="E153" s="38">
        <v>0</v>
      </c>
      <c r="F153" s="182">
        <f t="shared" si="3"/>
        <v>0</v>
      </c>
      <c r="G153" s="145"/>
    </row>
    <row r="154" spans="1:7" ht="18" customHeight="1">
      <c r="A154" s="138" t="s">
        <v>237</v>
      </c>
      <c r="B154" s="14" t="s">
        <v>238</v>
      </c>
      <c r="C154" s="11" t="s">
        <v>1</v>
      </c>
      <c r="D154" s="20">
        <v>0</v>
      </c>
      <c r="E154" s="38">
        <v>0</v>
      </c>
      <c r="F154" s="182">
        <f t="shared" si="3"/>
        <v>0</v>
      </c>
      <c r="G154" s="145"/>
    </row>
    <row r="155" spans="1:7" ht="18" customHeight="1">
      <c r="A155" s="138" t="s">
        <v>239</v>
      </c>
      <c r="B155" s="14" t="s">
        <v>240</v>
      </c>
      <c r="C155" s="11" t="s">
        <v>1</v>
      </c>
      <c r="D155" s="20">
        <v>0</v>
      </c>
      <c r="E155" s="38">
        <v>0</v>
      </c>
      <c r="F155" s="182">
        <f t="shared" si="3"/>
        <v>0</v>
      </c>
      <c r="G155" s="145"/>
    </row>
    <row r="156" spans="1:7" ht="18" customHeight="1">
      <c r="A156" s="138" t="s">
        <v>241</v>
      </c>
      <c r="B156" s="14" t="s">
        <v>242</v>
      </c>
      <c r="C156" s="11" t="s">
        <v>1</v>
      </c>
      <c r="D156" s="20">
        <v>0</v>
      </c>
      <c r="E156" s="38">
        <v>0</v>
      </c>
      <c r="F156" s="182">
        <f t="shared" si="3"/>
        <v>0</v>
      </c>
      <c r="G156" s="145"/>
    </row>
    <row r="157" spans="1:7" ht="18" customHeight="1">
      <c r="A157" s="205" t="s">
        <v>26</v>
      </c>
      <c r="B157" s="206"/>
      <c r="C157" s="206"/>
      <c r="D157" s="206"/>
      <c r="E157" s="206"/>
      <c r="F157" s="206"/>
      <c r="G157" s="145"/>
    </row>
    <row r="158" spans="1:7" ht="18" customHeight="1">
      <c r="A158" s="142" t="s">
        <v>243</v>
      </c>
      <c r="B158" s="123" t="s">
        <v>244</v>
      </c>
      <c r="C158" s="40"/>
      <c r="D158" s="40"/>
      <c r="E158" s="41"/>
      <c r="F158" s="42"/>
      <c r="G158" s="155">
        <f>F159+F160+F161</f>
        <v>0</v>
      </c>
    </row>
    <row r="159" spans="1:7" ht="18" customHeight="1">
      <c r="A159" s="138" t="s">
        <v>245</v>
      </c>
      <c r="B159" s="14" t="s">
        <v>125</v>
      </c>
      <c r="C159" s="11" t="s">
        <v>1</v>
      </c>
      <c r="D159" s="20">
        <v>0</v>
      </c>
      <c r="E159" s="38">
        <v>0</v>
      </c>
      <c r="F159" s="182">
        <f>D159*E159</f>
        <v>0</v>
      </c>
      <c r="G159" s="152"/>
    </row>
    <row r="160" spans="1:7" ht="18" customHeight="1">
      <c r="A160" s="138" t="s">
        <v>246</v>
      </c>
      <c r="B160" s="14" t="s">
        <v>485</v>
      </c>
      <c r="C160" s="11" t="s">
        <v>1</v>
      </c>
      <c r="D160" s="20">
        <v>0</v>
      </c>
      <c r="E160" s="38">
        <v>0</v>
      </c>
      <c r="F160" s="182">
        <f>D160*E160</f>
        <v>0</v>
      </c>
      <c r="G160" s="152"/>
    </row>
    <row r="161" spans="1:7" ht="18" customHeight="1">
      <c r="A161" s="138" t="s">
        <v>247</v>
      </c>
      <c r="B161" s="14" t="s">
        <v>248</v>
      </c>
      <c r="C161" s="11" t="s">
        <v>1</v>
      </c>
      <c r="D161" s="20">
        <v>0</v>
      </c>
      <c r="E161" s="38">
        <v>0</v>
      </c>
      <c r="F161" s="182">
        <f>D161*E161</f>
        <v>0</v>
      </c>
      <c r="G161" s="152"/>
    </row>
    <row r="162" spans="1:7" ht="18" customHeight="1">
      <c r="A162" s="205" t="s">
        <v>26</v>
      </c>
      <c r="B162" s="206"/>
      <c r="C162" s="206"/>
      <c r="D162" s="206"/>
      <c r="E162" s="206"/>
      <c r="F162" s="206"/>
      <c r="G162" s="152"/>
    </row>
    <row r="163" spans="1:7" ht="18" customHeight="1">
      <c r="A163" s="142" t="s">
        <v>249</v>
      </c>
      <c r="B163" s="123" t="s">
        <v>250</v>
      </c>
      <c r="C163" s="40"/>
      <c r="D163" s="40"/>
      <c r="E163" s="41"/>
      <c r="F163" s="42"/>
      <c r="G163" s="155">
        <f>F164+F165+F166+F167+F168+F169+F170</f>
        <v>0</v>
      </c>
    </row>
    <row r="164" spans="1:7" ht="18" customHeight="1">
      <c r="A164" s="138" t="s">
        <v>251</v>
      </c>
      <c r="B164" s="39" t="s">
        <v>252</v>
      </c>
      <c r="C164" s="11" t="s">
        <v>1</v>
      </c>
      <c r="D164" s="20">
        <v>0</v>
      </c>
      <c r="E164" s="38">
        <v>0</v>
      </c>
      <c r="F164" s="182">
        <f>D164*E164</f>
        <v>0</v>
      </c>
      <c r="G164" s="146"/>
    </row>
    <row r="165" spans="1:7" ht="18" customHeight="1">
      <c r="A165" s="138" t="s">
        <v>253</v>
      </c>
      <c r="B165" s="39" t="s">
        <v>254</v>
      </c>
      <c r="C165" s="11" t="s">
        <v>1</v>
      </c>
      <c r="D165" s="20">
        <v>0</v>
      </c>
      <c r="E165" s="38">
        <v>0</v>
      </c>
      <c r="F165" s="182">
        <f aca="true" t="shared" si="4" ref="F165:F170">D165*E165</f>
        <v>0</v>
      </c>
      <c r="G165" s="146"/>
    </row>
    <row r="166" spans="1:7" ht="18" customHeight="1">
      <c r="A166" s="138" t="s">
        <v>255</v>
      </c>
      <c r="B166" s="14" t="s">
        <v>256</v>
      </c>
      <c r="C166" s="11" t="s">
        <v>1</v>
      </c>
      <c r="D166" s="20">
        <v>0</v>
      </c>
      <c r="E166" s="38">
        <v>0</v>
      </c>
      <c r="F166" s="182">
        <f t="shared" si="4"/>
        <v>0</v>
      </c>
      <c r="G166" s="145"/>
    </row>
    <row r="167" spans="1:7" ht="28.5" customHeight="1">
      <c r="A167" s="138" t="s">
        <v>257</v>
      </c>
      <c r="B167" s="39" t="s">
        <v>258</v>
      </c>
      <c r="C167" s="11" t="s">
        <v>1</v>
      </c>
      <c r="D167" s="20">
        <v>0</v>
      </c>
      <c r="E167" s="38">
        <v>0</v>
      </c>
      <c r="F167" s="182">
        <f t="shared" si="4"/>
        <v>0</v>
      </c>
      <c r="G167" s="146"/>
    </row>
    <row r="168" spans="1:7" ht="18" customHeight="1">
      <c r="A168" s="138" t="s">
        <v>259</v>
      </c>
      <c r="B168" s="39" t="s">
        <v>260</v>
      </c>
      <c r="C168" s="11" t="s">
        <v>1</v>
      </c>
      <c r="D168" s="20">
        <v>0</v>
      </c>
      <c r="E168" s="38">
        <v>0</v>
      </c>
      <c r="F168" s="182">
        <f t="shared" si="4"/>
        <v>0</v>
      </c>
      <c r="G168" s="146"/>
    </row>
    <row r="169" spans="1:7" ht="18" customHeight="1">
      <c r="A169" s="138" t="s">
        <v>261</v>
      </c>
      <c r="B169" s="14" t="s">
        <v>262</v>
      </c>
      <c r="C169" s="11" t="s">
        <v>1</v>
      </c>
      <c r="D169" s="20">
        <v>0</v>
      </c>
      <c r="E169" s="38">
        <v>0</v>
      </c>
      <c r="F169" s="182">
        <f t="shared" si="4"/>
        <v>0</v>
      </c>
      <c r="G169" s="145"/>
    </row>
    <row r="170" spans="1:7" ht="18" customHeight="1">
      <c r="A170" s="138" t="s">
        <v>263</v>
      </c>
      <c r="B170" s="14" t="s">
        <v>486</v>
      </c>
      <c r="C170" s="11" t="s">
        <v>1</v>
      </c>
      <c r="D170" s="20">
        <v>0</v>
      </c>
      <c r="E170" s="38">
        <v>0</v>
      </c>
      <c r="F170" s="182">
        <f t="shared" si="4"/>
        <v>0</v>
      </c>
      <c r="G170" s="145"/>
    </row>
    <row r="171" spans="1:7" ht="18" customHeight="1">
      <c r="A171" s="205" t="s">
        <v>26</v>
      </c>
      <c r="B171" s="206"/>
      <c r="C171" s="206"/>
      <c r="D171" s="206"/>
      <c r="E171" s="206"/>
      <c r="F171" s="206"/>
      <c r="G171" s="145"/>
    </row>
    <row r="172" spans="1:7" ht="18" customHeight="1">
      <c r="A172" s="142" t="s">
        <v>264</v>
      </c>
      <c r="B172" s="215" t="s">
        <v>265</v>
      </c>
      <c r="C172" s="215"/>
      <c r="D172" s="215"/>
      <c r="E172" s="215"/>
      <c r="F172" s="42"/>
      <c r="G172" s="155">
        <f>F173+F174+F175+F176+F177+F178</f>
        <v>0</v>
      </c>
    </row>
    <row r="173" spans="1:7" ht="29.25" customHeight="1">
      <c r="A173" s="138" t="s">
        <v>266</v>
      </c>
      <c r="B173" s="14" t="s">
        <v>267</v>
      </c>
      <c r="C173" s="11" t="s">
        <v>1</v>
      </c>
      <c r="D173" s="20">
        <v>0</v>
      </c>
      <c r="E173" s="38">
        <v>0</v>
      </c>
      <c r="F173" s="182">
        <f aca="true" t="shared" si="5" ref="F173:F178">D173*E173</f>
        <v>0</v>
      </c>
      <c r="G173" s="145"/>
    </row>
    <row r="174" spans="1:7" ht="18" customHeight="1">
      <c r="A174" s="138" t="s">
        <v>268</v>
      </c>
      <c r="B174" s="14" t="s">
        <v>269</v>
      </c>
      <c r="C174" s="11" t="s">
        <v>1</v>
      </c>
      <c r="D174" s="20">
        <v>0</v>
      </c>
      <c r="E174" s="38">
        <v>0</v>
      </c>
      <c r="F174" s="182">
        <f t="shared" si="5"/>
        <v>0</v>
      </c>
      <c r="G174" s="145"/>
    </row>
    <row r="175" spans="1:7" ht="18" customHeight="1">
      <c r="A175" s="138" t="s">
        <v>270</v>
      </c>
      <c r="B175" s="14" t="s">
        <v>271</v>
      </c>
      <c r="C175" s="11" t="s">
        <v>1</v>
      </c>
      <c r="D175" s="20">
        <v>0</v>
      </c>
      <c r="E175" s="38">
        <v>0</v>
      </c>
      <c r="F175" s="182">
        <f t="shared" si="5"/>
        <v>0</v>
      </c>
      <c r="G175" s="145"/>
    </row>
    <row r="176" spans="1:7" ht="18" customHeight="1">
      <c r="A176" s="138" t="s">
        <v>272</v>
      </c>
      <c r="B176" s="14" t="s">
        <v>273</v>
      </c>
      <c r="C176" s="11" t="s">
        <v>1</v>
      </c>
      <c r="D176" s="20">
        <v>0</v>
      </c>
      <c r="E176" s="38">
        <v>0</v>
      </c>
      <c r="F176" s="182">
        <f t="shared" si="5"/>
        <v>0</v>
      </c>
      <c r="G176" s="145"/>
    </row>
    <row r="177" spans="1:7" ht="18" customHeight="1">
      <c r="A177" s="138" t="s">
        <v>274</v>
      </c>
      <c r="B177" s="14" t="s">
        <v>275</v>
      </c>
      <c r="C177" s="11" t="s">
        <v>1</v>
      </c>
      <c r="D177" s="20">
        <v>0</v>
      </c>
      <c r="E177" s="38">
        <v>0</v>
      </c>
      <c r="F177" s="182">
        <f t="shared" si="5"/>
        <v>0</v>
      </c>
      <c r="G177" s="145"/>
    </row>
    <row r="178" spans="1:7" ht="18" customHeight="1">
      <c r="A178" s="138" t="s">
        <v>276</v>
      </c>
      <c r="B178" s="14" t="s">
        <v>277</v>
      </c>
      <c r="C178" s="11" t="s">
        <v>1</v>
      </c>
      <c r="D178" s="20">
        <v>0</v>
      </c>
      <c r="E178" s="38">
        <v>0</v>
      </c>
      <c r="F178" s="182">
        <f t="shared" si="5"/>
        <v>0</v>
      </c>
      <c r="G178" s="145"/>
    </row>
    <row r="179" spans="1:7" ht="18" customHeight="1">
      <c r="A179" s="205" t="s">
        <v>26</v>
      </c>
      <c r="B179" s="206"/>
      <c r="C179" s="206"/>
      <c r="D179" s="206"/>
      <c r="E179" s="206"/>
      <c r="F179" s="206"/>
      <c r="G179" s="145"/>
    </row>
    <row r="180" spans="1:7" ht="18" customHeight="1">
      <c r="A180" s="142" t="s">
        <v>278</v>
      </c>
      <c r="B180" s="123" t="s">
        <v>279</v>
      </c>
      <c r="C180" s="40"/>
      <c r="D180" s="40"/>
      <c r="E180" s="41"/>
      <c r="F180" s="42"/>
      <c r="G180" s="155">
        <f>F181+F182</f>
        <v>0</v>
      </c>
    </row>
    <row r="181" spans="1:7" ht="18" customHeight="1">
      <c r="A181" s="138" t="s">
        <v>280</v>
      </c>
      <c r="B181" s="14" t="s">
        <v>281</v>
      </c>
      <c r="C181" s="11" t="s">
        <v>1</v>
      </c>
      <c r="D181" s="20">
        <v>0</v>
      </c>
      <c r="E181" s="38">
        <v>0</v>
      </c>
      <c r="F181" s="182">
        <f>D181*E181</f>
        <v>0</v>
      </c>
      <c r="G181" s="145"/>
    </row>
    <row r="182" spans="1:7" ht="18" customHeight="1">
      <c r="A182" s="138" t="s">
        <v>282</v>
      </c>
      <c r="B182" s="14" t="s">
        <v>283</v>
      </c>
      <c r="C182" s="11" t="s">
        <v>1</v>
      </c>
      <c r="D182" s="20">
        <v>0</v>
      </c>
      <c r="E182" s="38">
        <v>0</v>
      </c>
      <c r="F182" s="182">
        <f>D182*E182</f>
        <v>0</v>
      </c>
      <c r="G182" s="145"/>
    </row>
    <row r="183" spans="1:7" ht="18" customHeight="1">
      <c r="A183" s="205" t="s">
        <v>26</v>
      </c>
      <c r="B183" s="206"/>
      <c r="C183" s="206"/>
      <c r="D183" s="206"/>
      <c r="E183" s="206"/>
      <c r="F183" s="206"/>
      <c r="G183" s="145"/>
    </row>
    <row r="184" spans="1:7" ht="18" customHeight="1">
      <c r="A184" s="142" t="s">
        <v>284</v>
      </c>
      <c r="B184" s="123" t="s">
        <v>285</v>
      </c>
      <c r="C184" s="40"/>
      <c r="D184" s="40"/>
      <c r="E184" s="41"/>
      <c r="F184" s="42"/>
      <c r="G184" s="155">
        <f>F185+F186</f>
        <v>0</v>
      </c>
    </row>
    <row r="185" spans="1:7" ht="18" customHeight="1">
      <c r="A185" s="138" t="s">
        <v>286</v>
      </c>
      <c r="B185" s="14" t="s">
        <v>287</v>
      </c>
      <c r="C185" s="11" t="s">
        <v>1</v>
      </c>
      <c r="D185" s="20">
        <v>0</v>
      </c>
      <c r="E185" s="38">
        <v>0</v>
      </c>
      <c r="F185" s="182">
        <f>D185*E185</f>
        <v>0</v>
      </c>
      <c r="G185" s="145"/>
    </row>
    <row r="186" spans="1:7" ht="18" customHeight="1">
      <c r="A186" s="138" t="s">
        <v>288</v>
      </c>
      <c r="B186" s="14" t="s">
        <v>289</v>
      </c>
      <c r="C186" s="11" t="s">
        <v>1</v>
      </c>
      <c r="D186" s="20">
        <v>0</v>
      </c>
      <c r="E186" s="38">
        <v>0</v>
      </c>
      <c r="F186" s="182">
        <f>D186*E186</f>
        <v>0</v>
      </c>
      <c r="G186" s="145"/>
    </row>
    <row r="187" spans="1:7" ht="18" customHeight="1">
      <c r="A187" s="205" t="s">
        <v>26</v>
      </c>
      <c r="B187" s="206"/>
      <c r="C187" s="206"/>
      <c r="D187" s="206"/>
      <c r="E187" s="206"/>
      <c r="F187" s="206"/>
      <c r="G187" s="145"/>
    </row>
    <row r="188" spans="1:7" ht="18" customHeight="1">
      <c r="A188" s="142" t="s">
        <v>290</v>
      </c>
      <c r="B188" s="123" t="s">
        <v>97</v>
      </c>
      <c r="C188" s="40"/>
      <c r="D188" s="40"/>
      <c r="E188" s="41"/>
      <c r="F188" s="42"/>
      <c r="G188" s="137">
        <f>F189+F190+F191+F192+F193+F194+F195+F196+F197</f>
        <v>0</v>
      </c>
    </row>
    <row r="189" spans="1:7" ht="18" customHeight="1">
      <c r="A189" s="138" t="s">
        <v>291</v>
      </c>
      <c r="B189" s="14" t="s">
        <v>146</v>
      </c>
      <c r="C189" s="11" t="s">
        <v>1</v>
      </c>
      <c r="D189" s="20">
        <v>0</v>
      </c>
      <c r="E189" s="38">
        <v>0</v>
      </c>
      <c r="F189" s="182">
        <f>D189*E189</f>
        <v>0</v>
      </c>
      <c r="G189" s="145"/>
    </row>
    <row r="190" spans="1:7" ht="18" customHeight="1">
      <c r="A190" s="138" t="s">
        <v>292</v>
      </c>
      <c r="B190" s="14" t="s">
        <v>293</v>
      </c>
      <c r="C190" s="11" t="s">
        <v>1</v>
      </c>
      <c r="D190" s="20">
        <v>0</v>
      </c>
      <c r="E190" s="38">
        <v>0</v>
      </c>
      <c r="F190" s="182">
        <f aca="true" t="shared" si="6" ref="F190:F197">D190*E190</f>
        <v>0</v>
      </c>
      <c r="G190" s="145"/>
    </row>
    <row r="191" spans="1:7" ht="18" customHeight="1">
      <c r="A191" s="138" t="s">
        <v>294</v>
      </c>
      <c r="B191" s="14" t="s">
        <v>295</v>
      </c>
      <c r="C191" s="11" t="s">
        <v>1</v>
      </c>
      <c r="D191" s="20">
        <v>0</v>
      </c>
      <c r="E191" s="38">
        <v>0</v>
      </c>
      <c r="F191" s="182">
        <f t="shared" si="6"/>
        <v>0</v>
      </c>
      <c r="G191" s="145"/>
    </row>
    <row r="192" spans="1:7" ht="18" customHeight="1">
      <c r="A192" s="138" t="s">
        <v>296</v>
      </c>
      <c r="B192" s="39" t="s">
        <v>297</v>
      </c>
      <c r="C192" s="11" t="s">
        <v>1</v>
      </c>
      <c r="D192" s="20">
        <v>0</v>
      </c>
      <c r="E192" s="38">
        <v>0</v>
      </c>
      <c r="F192" s="182">
        <f t="shared" si="6"/>
        <v>0</v>
      </c>
      <c r="G192" s="146"/>
    </row>
    <row r="193" spans="1:7" ht="18" customHeight="1">
      <c r="A193" s="138" t="s">
        <v>298</v>
      </c>
      <c r="B193" s="14" t="s">
        <v>299</v>
      </c>
      <c r="C193" s="11" t="s">
        <v>1</v>
      </c>
      <c r="D193" s="20">
        <v>0</v>
      </c>
      <c r="E193" s="38">
        <v>0</v>
      </c>
      <c r="F193" s="182">
        <f t="shared" si="6"/>
        <v>0</v>
      </c>
      <c r="G193" s="145"/>
    </row>
    <row r="194" spans="1:7" ht="18" customHeight="1">
      <c r="A194" s="138" t="s">
        <v>300</v>
      </c>
      <c r="B194" s="14" t="s">
        <v>98</v>
      </c>
      <c r="C194" s="11" t="s">
        <v>1</v>
      </c>
      <c r="D194" s="20">
        <v>0</v>
      </c>
      <c r="E194" s="38">
        <v>0</v>
      </c>
      <c r="F194" s="182">
        <f t="shared" si="6"/>
        <v>0</v>
      </c>
      <c r="G194" s="145"/>
    </row>
    <row r="195" spans="1:7" ht="18" customHeight="1">
      <c r="A195" s="138" t="s">
        <v>301</v>
      </c>
      <c r="B195" s="14" t="s">
        <v>302</v>
      </c>
      <c r="C195" s="11" t="s">
        <v>1</v>
      </c>
      <c r="D195" s="20">
        <v>0</v>
      </c>
      <c r="E195" s="38">
        <v>0</v>
      </c>
      <c r="F195" s="182">
        <f t="shared" si="6"/>
        <v>0</v>
      </c>
      <c r="G195" s="145"/>
    </row>
    <row r="196" spans="1:7" ht="18" customHeight="1">
      <c r="A196" s="138" t="s">
        <v>303</v>
      </c>
      <c r="B196" s="47" t="s">
        <v>304</v>
      </c>
      <c r="C196" s="11" t="s">
        <v>1</v>
      </c>
      <c r="D196" s="20">
        <v>0</v>
      </c>
      <c r="E196" s="38">
        <v>0</v>
      </c>
      <c r="F196" s="182">
        <f t="shared" si="6"/>
        <v>0</v>
      </c>
      <c r="G196" s="145"/>
    </row>
    <row r="197" spans="1:7" ht="18" customHeight="1">
      <c r="A197" s="140" t="s">
        <v>305</v>
      </c>
      <c r="B197" s="48" t="s">
        <v>306</v>
      </c>
      <c r="C197" s="11" t="s">
        <v>1</v>
      </c>
      <c r="D197" s="20">
        <v>0</v>
      </c>
      <c r="E197" s="38">
        <v>0</v>
      </c>
      <c r="F197" s="182">
        <f t="shared" si="6"/>
        <v>0</v>
      </c>
      <c r="G197" s="145"/>
    </row>
    <row r="198" spans="1:7" ht="18" customHeight="1">
      <c r="A198" s="205" t="s">
        <v>26</v>
      </c>
      <c r="B198" s="206"/>
      <c r="C198" s="206"/>
      <c r="D198" s="206"/>
      <c r="E198" s="206"/>
      <c r="F198" s="206"/>
      <c r="G198" s="145"/>
    </row>
    <row r="199" spans="1:7" ht="18" customHeight="1">
      <c r="A199" s="156" t="s">
        <v>307</v>
      </c>
      <c r="B199" s="49" t="s">
        <v>308</v>
      </c>
      <c r="C199" s="50"/>
      <c r="D199" s="50"/>
      <c r="E199" s="50"/>
      <c r="F199" s="51"/>
      <c r="G199" s="155">
        <f>F200+F201+F202</f>
        <v>0</v>
      </c>
    </row>
    <row r="200" spans="1:7" ht="18" customHeight="1">
      <c r="A200" s="138" t="s">
        <v>309</v>
      </c>
      <c r="B200" s="7" t="s">
        <v>310</v>
      </c>
      <c r="C200" s="11" t="s">
        <v>1</v>
      </c>
      <c r="D200" s="20">
        <v>0</v>
      </c>
      <c r="E200" s="38">
        <v>0</v>
      </c>
      <c r="F200" s="182">
        <f>D200*E200</f>
        <v>0</v>
      </c>
      <c r="G200" s="157"/>
    </row>
    <row r="201" spans="1:7" ht="18" customHeight="1">
      <c r="A201" s="138" t="s">
        <v>311</v>
      </c>
      <c r="B201" s="53" t="s">
        <v>312</v>
      </c>
      <c r="C201" s="11" t="s">
        <v>1</v>
      </c>
      <c r="D201" s="20">
        <v>0</v>
      </c>
      <c r="E201" s="38">
        <v>0</v>
      </c>
      <c r="F201" s="182">
        <f>D201*E201</f>
        <v>0</v>
      </c>
      <c r="G201" s="157"/>
    </row>
    <row r="202" spans="1:7" ht="18" customHeight="1">
      <c r="A202" s="138" t="s">
        <v>313</v>
      </c>
      <c r="B202" s="5" t="s">
        <v>314</v>
      </c>
      <c r="C202" s="11" t="s">
        <v>1</v>
      </c>
      <c r="D202" s="20">
        <v>0</v>
      </c>
      <c r="E202" s="38">
        <v>0</v>
      </c>
      <c r="F202" s="182">
        <f>D202*E202</f>
        <v>0</v>
      </c>
      <c r="G202" s="157"/>
    </row>
    <row r="203" spans="1:7" ht="18" customHeight="1">
      <c r="A203" s="205" t="s">
        <v>26</v>
      </c>
      <c r="B203" s="206"/>
      <c r="C203" s="206"/>
      <c r="D203" s="206"/>
      <c r="E203" s="206"/>
      <c r="F203" s="206"/>
      <c r="G203" s="157"/>
    </row>
    <row r="204" spans="1:7" ht="18" customHeight="1">
      <c r="A204" s="156" t="s">
        <v>315</v>
      </c>
      <c r="B204" s="49" t="s">
        <v>316</v>
      </c>
      <c r="C204" s="50"/>
      <c r="D204" s="50"/>
      <c r="E204" s="50"/>
      <c r="F204" s="51"/>
      <c r="G204" s="155">
        <f>F205+F206</f>
        <v>0</v>
      </c>
    </row>
    <row r="205" spans="1:7" ht="18" customHeight="1">
      <c r="A205" s="158" t="s">
        <v>317</v>
      </c>
      <c r="B205" s="53" t="s">
        <v>318</v>
      </c>
      <c r="C205" s="11" t="s">
        <v>1</v>
      </c>
      <c r="D205" s="12">
        <v>0</v>
      </c>
      <c r="E205" s="38">
        <v>0</v>
      </c>
      <c r="F205" s="182">
        <f>D205*E205</f>
        <v>0</v>
      </c>
      <c r="G205" s="157"/>
    </row>
    <row r="206" spans="1:7" ht="18" customHeight="1">
      <c r="A206" s="158" t="s">
        <v>319</v>
      </c>
      <c r="B206" s="5" t="s">
        <v>320</v>
      </c>
      <c r="C206" s="11" t="s">
        <v>1</v>
      </c>
      <c r="D206" s="12">
        <v>0</v>
      </c>
      <c r="E206" s="38">
        <v>0</v>
      </c>
      <c r="F206" s="182">
        <f>D206*E206</f>
        <v>0</v>
      </c>
      <c r="G206" s="157"/>
    </row>
    <row r="207" spans="1:7" ht="18" customHeight="1">
      <c r="A207" s="205" t="s">
        <v>26</v>
      </c>
      <c r="B207" s="206"/>
      <c r="C207" s="206"/>
      <c r="D207" s="206"/>
      <c r="E207" s="206"/>
      <c r="F207" s="206"/>
      <c r="G207" s="157"/>
    </row>
    <row r="208" spans="1:7" ht="18" customHeight="1">
      <c r="A208" s="156" t="s">
        <v>321</v>
      </c>
      <c r="B208" s="49" t="s">
        <v>322</v>
      </c>
      <c r="C208" s="50"/>
      <c r="D208" s="50"/>
      <c r="E208" s="50"/>
      <c r="F208" s="51"/>
      <c r="G208" s="155">
        <f>F209+F210+F211</f>
        <v>0</v>
      </c>
    </row>
    <row r="209" spans="1:7" ht="18" customHeight="1">
      <c r="A209" s="158" t="s">
        <v>323</v>
      </c>
      <c r="B209" s="7" t="s">
        <v>324</v>
      </c>
      <c r="C209" s="11" t="s">
        <v>1</v>
      </c>
      <c r="D209" s="12">
        <v>0</v>
      </c>
      <c r="E209" s="38">
        <v>0</v>
      </c>
      <c r="F209" s="182">
        <f>D209*E209</f>
        <v>0</v>
      </c>
      <c r="G209" s="157"/>
    </row>
    <row r="210" spans="1:7" ht="18" customHeight="1">
      <c r="A210" s="158" t="s">
        <v>325</v>
      </c>
      <c r="B210" s="6" t="s">
        <v>326</v>
      </c>
      <c r="C210" s="11" t="s">
        <v>1</v>
      </c>
      <c r="D210" s="12">
        <v>0</v>
      </c>
      <c r="E210" s="38">
        <v>0</v>
      </c>
      <c r="F210" s="182">
        <f>D210*E210</f>
        <v>0</v>
      </c>
      <c r="G210" s="157"/>
    </row>
    <row r="211" spans="1:7" ht="18" customHeight="1">
      <c r="A211" s="158" t="s">
        <v>327</v>
      </c>
      <c r="B211" s="53" t="s">
        <v>328</v>
      </c>
      <c r="C211" s="11" t="s">
        <v>1</v>
      </c>
      <c r="D211" s="12">
        <v>0</v>
      </c>
      <c r="E211" s="38">
        <v>0</v>
      </c>
      <c r="F211" s="182">
        <f>D211*E211</f>
        <v>0</v>
      </c>
      <c r="G211" s="157"/>
    </row>
    <row r="212" spans="1:7" ht="18" customHeight="1">
      <c r="A212" s="156" t="s">
        <v>329</v>
      </c>
      <c r="B212" s="49" t="s">
        <v>330</v>
      </c>
      <c r="C212" s="50"/>
      <c r="D212" s="50"/>
      <c r="E212" s="50"/>
      <c r="F212" s="51"/>
      <c r="G212" s="159">
        <f>F213+F214</f>
        <v>0</v>
      </c>
    </row>
    <row r="213" spans="1:7" ht="18" customHeight="1">
      <c r="A213" s="158" t="s">
        <v>331</v>
      </c>
      <c r="B213" s="53" t="s">
        <v>332</v>
      </c>
      <c r="C213" s="11" t="s">
        <v>1</v>
      </c>
      <c r="D213" s="20">
        <v>0</v>
      </c>
      <c r="E213" s="54">
        <v>0</v>
      </c>
      <c r="F213" s="182">
        <f>D213*E213</f>
        <v>0</v>
      </c>
      <c r="G213" s="157"/>
    </row>
    <row r="214" spans="1:7" ht="18" customHeight="1">
      <c r="A214" s="158" t="s">
        <v>333</v>
      </c>
      <c r="B214" s="55" t="s">
        <v>334</v>
      </c>
      <c r="C214" s="11" t="s">
        <v>1</v>
      </c>
      <c r="D214" s="20">
        <v>0</v>
      </c>
      <c r="E214" s="54">
        <v>0</v>
      </c>
      <c r="F214" s="182">
        <f>D214*E214</f>
        <v>0</v>
      </c>
      <c r="G214" s="157"/>
    </row>
    <row r="215" spans="1:7" ht="18" customHeight="1">
      <c r="A215" s="205" t="s">
        <v>26</v>
      </c>
      <c r="B215" s="206"/>
      <c r="C215" s="206"/>
      <c r="D215" s="206"/>
      <c r="E215" s="206"/>
      <c r="F215" s="206"/>
      <c r="G215" s="160"/>
    </row>
    <row r="216" spans="1:7" ht="18" customHeight="1">
      <c r="A216" s="161"/>
      <c r="B216" s="211" t="s">
        <v>335</v>
      </c>
      <c r="C216" s="208"/>
      <c r="D216" s="208"/>
      <c r="E216" s="208"/>
      <c r="F216" s="208"/>
      <c r="G216" s="137">
        <f>G208+G204+G199+G188+G184+G180+G172+G163+G158+G146+G131+G124+G120+G116+G108+G212</f>
        <v>0</v>
      </c>
    </row>
    <row r="217" spans="1:7" ht="18" customHeight="1">
      <c r="A217" s="161"/>
      <c r="B217" s="201" t="s">
        <v>52</v>
      </c>
      <c r="C217" s="197"/>
      <c r="D217" s="197"/>
      <c r="E217" s="197"/>
      <c r="F217" s="197"/>
      <c r="G217" s="137">
        <f>+G216*0.05</f>
        <v>0</v>
      </c>
    </row>
    <row r="218" spans="1:7" ht="18" customHeight="1">
      <c r="A218" s="161"/>
      <c r="B218" s="201" t="s">
        <v>336</v>
      </c>
      <c r="C218" s="197"/>
      <c r="D218" s="197"/>
      <c r="E218" s="197"/>
      <c r="F218" s="197"/>
      <c r="G218" s="137">
        <f>G216+G217</f>
        <v>0</v>
      </c>
    </row>
    <row r="219" spans="1:7" ht="18" customHeight="1">
      <c r="A219" s="161"/>
      <c r="B219" s="201" t="s">
        <v>478</v>
      </c>
      <c r="C219" s="197"/>
      <c r="D219" s="197"/>
      <c r="E219" s="197"/>
      <c r="F219" s="197"/>
      <c r="G219" s="137">
        <f>+G218*0.12</f>
        <v>0</v>
      </c>
    </row>
    <row r="220" spans="1:7" ht="18" customHeight="1">
      <c r="A220" s="161"/>
      <c r="B220" s="212" t="s">
        <v>337</v>
      </c>
      <c r="C220" s="213"/>
      <c r="D220" s="213"/>
      <c r="E220" s="213"/>
      <c r="F220" s="214"/>
      <c r="G220" s="184">
        <f>G218+G219</f>
        <v>0</v>
      </c>
    </row>
    <row r="221" spans="1:7" ht="18" customHeight="1">
      <c r="A221" s="331">
        <v>5</v>
      </c>
      <c r="B221" s="332" t="s">
        <v>338</v>
      </c>
      <c r="C221" s="333"/>
      <c r="D221" s="332"/>
      <c r="E221" s="332"/>
      <c r="F221" s="332"/>
      <c r="G221" s="334"/>
    </row>
    <row r="222" spans="1:7" ht="18" customHeight="1">
      <c r="A222" s="142" t="s">
        <v>339</v>
      </c>
      <c r="B222" s="123" t="s">
        <v>340</v>
      </c>
      <c r="C222" s="40"/>
      <c r="D222" s="40"/>
      <c r="E222" s="41"/>
      <c r="F222" s="42"/>
      <c r="G222" s="137">
        <f>F223+F224+F225+F226</f>
        <v>0</v>
      </c>
    </row>
    <row r="223" spans="1:7" ht="18" customHeight="1">
      <c r="A223" s="138" t="s">
        <v>341</v>
      </c>
      <c r="B223" s="39" t="s">
        <v>342</v>
      </c>
      <c r="C223" s="11" t="s">
        <v>1</v>
      </c>
      <c r="D223" s="20">
        <v>0</v>
      </c>
      <c r="E223" s="38">
        <v>0</v>
      </c>
      <c r="F223" s="182">
        <f>D223*E223</f>
        <v>0</v>
      </c>
      <c r="G223" s="146"/>
    </row>
    <row r="224" spans="1:7" ht="18" customHeight="1">
      <c r="A224" s="138" t="s">
        <v>343</v>
      </c>
      <c r="B224" s="14" t="s">
        <v>344</v>
      </c>
      <c r="C224" s="11" t="s">
        <v>1</v>
      </c>
      <c r="D224" s="20">
        <v>0</v>
      </c>
      <c r="E224" s="38">
        <v>0</v>
      </c>
      <c r="F224" s="182">
        <f>D224*E224</f>
        <v>0</v>
      </c>
      <c r="G224" s="146"/>
    </row>
    <row r="225" spans="1:7" ht="18" customHeight="1">
      <c r="A225" s="138" t="s">
        <v>345</v>
      </c>
      <c r="B225" s="14" t="s">
        <v>346</v>
      </c>
      <c r="C225" s="11" t="s">
        <v>1</v>
      </c>
      <c r="D225" s="20">
        <v>0</v>
      </c>
      <c r="E225" s="38">
        <v>0</v>
      </c>
      <c r="F225" s="182">
        <f>D225*E225</f>
        <v>0</v>
      </c>
      <c r="G225" s="146"/>
    </row>
    <row r="226" spans="1:7" ht="18" customHeight="1">
      <c r="A226" s="138" t="s">
        <v>347</v>
      </c>
      <c r="B226" s="14" t="s">
        <v>348</v>
      </c>
      <c r="C226" s="11" t="s">
        <v>1</v>
      </c>
      <c r="D226" s="20">
        <v>0</v>
      </c>
      <c r="E226" s="38">
        <v>0</v>
      </c>
      <c r="F226" s="182">
        <f>D226*E226</f>
        <v>0</v>
      </c>
      <c r="G226" s="146"/>
    </row>
    <row r="227" spans="1:7" ht="18" customHeight="1">
      <c r="A227" s="205" t="s">
        <v>26</v>
      </c>
      <c r="B227" s="206"/>
      <c r="C227" s="206"/>
      <c r="D227" s="206"/>
      <c r="E227" s="206"/>
      <c r="F227" s="206"/>
      <c r="G227" s="146"/>
    </row>
    <row r="228" spans="1:7" ht="18" customHeight="1">
      <c r="A228" s="142" t="s">
        <v>349</v>
      </c>
      <c r="B228" s="209" t="s">
        <v>350</v>
      </c>
      <c r="C228" s="209"/>
      <c r="D228" s="209"/>
      <c r="E228" s="209"/>
      <c r="F228" s="210"/>
      <c r="G228" s="155">
        <f>F229+F230+F231</f>
        <v>0</v>
      </c>
    </row>
    <row r="229" spans="1:7" ht="18" customHeight="1">
      <c r="A229" s="138" t="s">
        <v>351</v>
      </c>
      <c r="B229" s="14" t="s">
        <v>352</v>
      </c>
      <c r="C229" s="11" t="s">
        <v>1</v>
      </c>
      <c r="D229" s="20">
        <v>0</v>
      </c>
      <c r="E229" s="38">
        <v>0</v>
      </c>
      <c r="F229" s="182">
        <f>D229*E229</f>
        <v>0</v>
      </c>
      <c r="G229" s="146"/>
    </row>
    <row r="230" spans="1:7" ht="18" customHeight="1">
      <c r="A230" s="138" t="s">
        <v>353</v>
      </c>
      <c r="B230" s="39" t="s">
        <v>354</v>
      </c>
      <c r="C230" s="11" t="s">
        <v>1</v>
      </c>
      <c r="D230" s="20">
        <v>0</v>
      </c>
      <c r="E230" s="38">
        <v>0</v>
      </c>
      <c r="F230" s="182">
        <f>D230*E230</f>
        <v>0</v>
      </c>
      <c r="G230" s="146"/>
    </row>
    <row r="231" spans="1:7" ht="18" customHeight="1">
      <c r="A231" s="138" t="s">
        <v>355</v>
      </c>
      <c r="B231" s="39" t="s">
        <v>356</v>
      </c>
      <c r="C231" s="11" t="s">
        <v>1</v>
      </c>
      <c r="D231" s="20">
        <v>0</v>
      </c>
      <c r="E231" s="38">
        <v>0</v>
      </c>
      <c r="F231" s="182">
        <f>D231*E231</f>
        <v>0</v>
      </c>
      <c r="G231" s="146"/>
    </row>
    <row r="232" spans="1:7" ht="18" customHeight="1">
      <c r="A232" s="205" t="s">
        <v>26</v>
      </c>
      <c r="B232" s="206"/>
      <c r="C232" s="206"/>
      <c r="D232" s="206"/>
      <c r="E232" s="206"/>
      <c r="F232" s="206"/>
      <c r="G232" s="146"/>
    </row>
    <row r="233" spans="1:7" ht="18" customHeight="1">
      <c r="A233" s="142" t="s">
        <v>357</v>
      </c>
      <c r="B233" s="209" t="s">
        <v>358</v>
      </c>
      <c r="C233" s="209"/>
      <c r="D233" s="209"/>
      <c r="E233" s="209"/>
      <c r="F233" s="210"/>
      <c r="G233" s="155">
        <f>F234+F235+F236+F237+F238+F239+F240</f>
        <v>0</v>
      </c>
    </row>
    <row r="234" spans="1:7" ht="18" customHeight="1">
      <c r="A234" s="138" t="s">
        <v>359</v>
      </c>
      <c r="B234" s="36" t="s">
        <v>360</v>
      </c>
      <c r="C234" s="11" t="s">
        <v>1</v>
      </c>
      <c r="D234" s="20">
        <v>0</v>
      </c>
      <c r="E234" s="38">
        <v>0</v>
      </c>
      <c r="F234" s="182">
        <f aca="true" t="shared" si="7" ref="F234:F240">D234*E234</f>
        <v>0</v>
      </c>
      <c r="G234" s="146"/>
    </row>
    <row r="235" spans="1:7" ht="18" customHeight="1">
      <c r="A235" s="138" t="s">
        <v>361</v>
      </c>
      <c r="B235" s="36" t="s">
        <v>362</v>
      </c>
      <c r="C235" s="11" t="s">
        <v>1</v>
      </c>
      <c r="D235" s="20">
        <v>0</v>
      </c>
      <c r="E235" s="38">
        <v>0</v>
      </c>
      <c r="F235" s="182">
        <f t="shared" si="7"/>
        <v>0</v>
      </c>
      <c r="G235" s="146"/>
    </row>
    <row r="236" spans="1:7" ht="18" customHeight="1">
      <c r="A236" s="138" t="s">
        <v>363</v>
      </c>
      <c r="B236" s="36" t="s">
        <v>364</v>
      </c>
      <c r="C236" s="11" t="s">
        <v>1</v>
      </c>
      <c r="D236" s="20">
        <v>0</v>
      </c>
      <c r="E236" s="38">
        <v>0</v>
      </c>
      <c r="F236" s="182">
        <f t="shared" si="7"/>
        <v>0</v>
      </c>
      <c r="G236" s="146"/>
    </row>
    <row r="237" spans="1:7" ht="18" customHeight="1">
      <c r="A237" s="138" t="s">
        <v>365</v>
      </c>
      <c r="B237" s="36" t="s">
        <v>366</v>
      </c>
      <c r="C237" s="11" t="s">
        <v>1</v>
      </c>
      <c r="D237" s="20">
        <v>0</v>
      </c>
      <c r="E237" s="38">
        <v>0</v>
      </c>
      <c r="F237" s="182">
        <f t="shared" si="7"/>
        <v>0</v>
      </c>
      <c r="G237" s="146"/>
    </row>
    <row r="238" spans="1:7" ht="30" customHeight="1">
      <c r="A238" s="138" t="s">
        <v>367</v>
      </c>
      <c r="B238" s="39" t="s">
        <v>368</v>
      </c>
      <c r="C238" s="11" t="s">
        <v>1</v>
      </c>
      <c r="D238" s="20">
        <v>0</v>
      </c>
      <c r="E238" s="38">
        <v>0</v>
      </c>
      <c r="F238" s="182">
        <f t="shared" si="7"/>
        <v>0</v>
      </c>
      <c r="G238" s="146"/>
    </row>
    <row r="239" spans="1:7" ht="18" customHeight="1">
      <c r="A239" s="138" t="s">
        <v>369</v>
      </c>
      <c r="B239" s="39" t="s">
        <v>370</v>
      </c>
      <c r="C239" s="11" t="s">
        <v>1</v>
      </c>
      <c r="D239" s="20">
        <v>0</v>
      </c>
      <c r="E239" s="38">
        <v>0</v>
      </c>
      <c r="F239" s="182">
        <f t="shared" si="7"/>
        <v>0</v>
      </c>
      <c r="G239" s="146"/>
    </row>
    <row r="240" spans="1:7" ht="18" customHeight="1">
      <c r="A240" s="138" t="s">
        <v>371</v>
      </c>
      <c r="B240" s="39" t="s">
        <v>372</v>
      </c>
      <c r="C240" s="11" t="s">
        <v>1</v>
      </c>
      <c r="D240" s="20">
        <v>0</v>
      </c>
      <c r="E240" s="38">
        <v>0</v>
      </c>
      <c r="F240" s="182">
        <f t="shared" si="7"/>
        <v>0</v>
      </c>
      <c r="G240" s="146"/>
    </row>
    <row r="241" spans="1:7" ht="18" customHeight="1">
      <c r="A241" s="205" t="s">
        <v>26</v>
      </c>
      <c r="B241" s="206"/>
      <c r="C241" s="206"/>
      <c r="D241" s="206"/>
      <c r="E241" s="206"/>
      <c r="F241" s="206"/>
      <c r="G241" s="146"/>
    </row>
    <row r="242" spans="1:7" ht="18" customHeight="1">
      <c r="A242" s="142" t="s">
        <v>373</v>
      </c>
      <c r="B242" s="209" t="s">
        <v>374</v>
      </c>
      <c r="C242" s="209"/>
      <c r="D242" s="209"/>
      <c r="E242" s="209"/>
      <c r="F242" s="210"/>
      <c r="G242" s="155">
        <f>F243+F244+F245+F246+F247+F248</f>
        <v>0</v>
      </c>
    </row>
    <row r="243" spans="1:7" ht="18" customHeight="1">
      <c r="A243" s="138" t="s">
        <v>375</v>
      </c>
      <c r="B243" s="25" t="s">
        <v>376</v>
      </c>
      <c r="C243" s="11" t="s">
        <v>1</v>
      </c>
      <c r="D243" s="20">
        <v>0</v>
      </c>
      <c r="E243" s="38">
        <v>0</v>
      </c>
      <c r="F243" s="182">
        <f aca="true" t="shared" si="8" ref="F243:F248">D243*E243</f>
        <v>0</v>
      </c>
      <c r="G243" s="146"/>
    </row>
    <row r="244" spans="1:7" ht="18" customHeight="1">
      <c r="A244" s="138" t="s">
        <v>377</v>
      </c>
      <c r="B244" s="25" t="s">
        <v>378</v>
      </c>
      <c r="C244" s="11" t="s">
        <v>1</v>
      </c>
      <c r="D244" s="20">
        <v>0</v>
      </c>
      <c r="E244" s="38">
        <v>0</v>
      </c>
      <c r="F244" s="182">
        <f t="shared" si="8"/>
        <v>0</v>
      </c>
      <c r="G244" s="146"/>
    </row>
    <row r="245" spans="1:7" ht="18" customHeight="1">
      <c r="A245" s="138" t="s">
        <v>379</v>
      </c>
      <c r="B245" s="25" t="s">
        <v>380</v>
      </c>
      <c r="C245" s="11" t="s">
        <v>1</v>
      </c>
      <c r="D245" s="20">
        <v>0</v>
      </c>
      <c r="E245" s="38">
        <v>0</v>
      </c>
      <c r="F245" s="182">
        <f t="shared" si="8"/>
        <v>0</v>
      </c>
      <c r="G245" s="146"/>
    </row>
    <row r="246" spans="1:7" ht="18" customHeight="1">
      <c r="A246" s="138" t="s">
        <v>381</v>
      </c>
      <c r="B246" s="25" t="s">
        <v>382</v>
      </c>
      <c r="C246" s="11" t="s">
        <v>1</v>
      </c>
      <c r="D246" s="20">
        <v>0</v>
      </c>
      <c r="E246" s="38">
        <v>0</v>
      </c>
      <c r="F246" s="182">
        <f t="shared" si="8"/>
        <v>0</v>
      </c>
      <c r="G246" s="146"/>
    </row>
    <row r="247" spans="1:7" ht="18" customHeight="1">
      <c r="A247" s="138" t="s">
        <v>383</v>
      </c>
      <c r="B247" s="25" t="s">
        <v>384</v>
      </c>
      <c r="C247" s="11" t="s">
        <v>1</v>
      </c>
      <c r="D247" s="20">
        <v>0</v>
      </c>
      <c r="E247" s="38">
        <v>0</v>
      </c>
      <c r="F247" s="182">
        <f t="shared" si="8"/>
        <v>0</v>
      </c>
      <c r="G247" s="146"/>
    </row>
    <row r="248" spans="1:7" ht="18" customHeight="1">
      <c r="A248" s="138" t="s">
        <v>385</v>
      </c>
      <c r="B248" s="25" t="s">
        <v>386</v>
      </c>
      <c r="C248" s="11" t="s">
        <v>1</v>
      </c>
      <c r="D248" s="20">
        <v>0</v>
      </c>
      <c r="E248" s="38">
        <v>0</v>
      </c>
      <c r="F248" s="182">
        <f t="shared" si="8"/>
        <v>0</v>
      </c>
      <c r="G248" s="146"/>
    </row>
    <row r="249" spans="1:7" ht="18" customHeight="1">
      <c r="A249" s="205" t="s">
        <v>26</v>
      </c>
      <c r="B249" s="206"/>
      <c r="C249" s="206"/>
      <c r="D249" s="206"/>
      <c r="E249" s="206"/>
      <c r="F249" s="206"/>
      <c r="G249" s="146"/>
    </row>
    <row r="250" spans="1:7" ht="18" customHeight="1">
      <c r="A250" s="142" t="s">
        <v>387</v>
      </c>
      <c r="B250" s="123" t="s">
        <v>388</v>
      </c>
      <c r="C250" s="40"/>
      <c r="D250" s="40"/>
      <c r="E250" s="41"/>
      <c r="F250" s="42"/>
      <c r="G250" s="155">
        <f>F251+F252+F253+F254+F255+F256</f>
        <v>0</v>
      </c>
    </row>
    <row r="251" spans="1:7" ht="18" customHeight="1">
      <c r="A251" s="138" t="s">
        <v>389</v>
      </c>
      <c r="B251" s="14" t="s">
        <v>390</v>
      </c>
      <c r="C251" s="11" t="s">
        <v>1</v>
      </c>
      <c r="D251" s="20">
        <v>0</v>
      </c>
      <c r="E251" s="38">
        <v>0</v>
      </c>
      <c r="F251" s="182">
        <f aca="true" t="shared" si="9" ref="F251:F256">D251*E251</f>
        <v>0</v>
      </c>
      <c r="G251" s="145"/>
    </row>
    <row r="252" spans="1:7" ht="18" customHeight="1">
      <c r="A252" s="138" t="s">
        <v>391</v>
      </c>
      <c r="B252" s="14" t="s">
        <v>392</v>
      </c>
      <c r="C252" s="11" t="s">
        <v>1</v>
      </c>
      <c r="D252" s="20">
        <v>0</v>
      </c>
      <c r="E252" s="38">
        <v>0</v>
      </c>
      <c r="F252" s="182">
        <f t="shared" si="9"/>
        <v>0</v>
      </c>
      <c r="G252" s="145"/>
    </row>
    <row r="253" spans="1:7" ht="18" customHeight="1">
      <c r="A253" s="138" t="s">
        <v>393</v>
      </c>
      <c r="B253" s="14" t="s">
        <v>394</v>
      </c>
      <c r="C253" s="11" t="s">
        <v>1</v>
      </c>
      <c r="D253" s="20">
        <v>0</v>
      </c>
      <c r="E253" s="38">
        <v>0</v>
      </c>
      <c r="F253" s="182">
        <f t="shared" si="9"/>
        <v>0</v>
      </c>
      <c r="G253" s="145"/>
    </row>
    <row r="254" spans="1:7" ht="18" customHeight="1">
      <c r="A254" s="138" t="s">
        <v>395</v>
      </c>
      <c r="B254" s="14" t="s">
        <v>396</v>
      </c>
      <c r="C254" s="11" t="s">
        <v>1</v>
      </c>
      <c r="D254" s="20">
        <v>0</v>
      </c>
      <c r="E254" s="38">
        <v>0</v>
      </c>
      <c r="F254" s="182">
        <f t="shared" si="9"/>
        <v>0</v>
      </c>
      <c r="G254" s="145"/>
    </row>
    <row r="255" spans="1:7" ht="18" customHeight="1">
      <c r="A255" s="138" t="s">
        <v>397</v>
      </c>
      <c r="B255" s="14" t="s">
        <v>398</v>
      </c>
      <c r="C255" s="11" t="s">
        <v>1</v>
      </c>
      <c r="D255" s="20">
        <v>0</v>
      </c>
      <c r="E255" s="38">
        <v>0</v>
      </c>
      <c r="F255" s="182">
        <f t="shared" si="9"/>
        <v>0</v>
      </c>
      <c r="G255" s="145"/>
    </row>
    <row r="256" spans="1:7" ht="18" customHeight="1">
      <c r="A256" s="138" t="s">
        <v>399</v>
      </c>
      <c r="B256" s="14" t="s">
        <v>400</v>
      </c>
      <c r="C256" s="11" t="s">
        <v>1</v>
      </c>
      <c r="D256" s="20">
        <v>0</v>
      </c>
      <c r="E256" s="38">
        <v>0</v>
      </c>
      <c r="F256" s="182">
        <f t="shared" si="9"/>
        <v>0</v>
      </c>
      <c r="G256" s="145"/>
    </row>
    <row r="257" spans="1:7" ht="18" customHeight="1">
      <c r="A257" s="205" t="s">
        <v>26</v>
      </c>
      <c r="B257" s="206"/>
      <c r="C257" s="206"/>
      <c r="D257" s="206"/>
      <c r="E257" s="206"/>
      <c r="F257" s="206"/>
      <c r="G257" s="145"/>
    </row>
    <row r="258" spans="1:7" ht="18" customHeight="1">
      <c r="A258" s="142" t="s">
        <v>401</v>
      </c>
      <c r="B258" s="123" t="s">
        <v>402</v>
      </c>
      <c r="C258" s="40"/>
      <c r="D258" s="40"/>
      <c r="E258" s="41"/>
      <c r="F258" s="42"/>
      <c r="G258" s="137">
        <f>F259+F260+F261+F262</f>
        <v>0</v>
      </c>
    </row>
    <row r="259" spans="1:7" ht="26.25" customHeight="1">
      <c r="A259" s="138" t="s">
        <v>403</v>
      </c>
      <c r="B259" s="39" t="s">
        <v>404</v>
      </c>
      <c r="C259" s="11" t="s">
        <v>1</v>
      </c>
      <c r="D259" s="20">
        <v>0</v>
      </c>
      <c r="E259" s="38">
        <v>0</v>
      </c>
      <c r="F259" s="182">
        <f>D259*E259</f>
        <v>0</v>
      </c>
      <c r="G259" s="162"/>
    </row>
    <row r="260" spans="1:7" ht="28.5" customHeight="1">
      <c r="A260" s="138" t="s">
        <v>405</v>
      </c>
      <c r="B260" s="39" t="s">
        <v>406</v>
      </c>
      <c r="C260" s="11" t="s">
        <v>1</v>
      </c>
      <c r="D260" s="20">
        <v>0</v>
      </c>
      <c r="E260" s="38">
        <v>0</v>
      </c>
      <c r="F260" s="182">
        <f>D260*E260</f>
        <v>0</v>
      </c>
      <c r="G260" s="162"/>
    </row>
    <row r="261" spans="1:7" ht="18" customHeight="1">
      <c r="A261" s="138" t="s">
        <v>407</v>
      </c>
      <c r="B261" s="14" t="s">
        <v>408</v>
      </c>
      <c r="C261" s="11" t="s">
        <v>1</v>
      </c>
      <c r="D261" s="20">
        <v>0</v>
      </c>
      <c r="E261" s="38">
        <v>0</v>
      </c>
      <c r="F261" s="182">
        <f>D261*E261</f>
        <v>0</v>
      </c>
      <c r="G261" s="162"/>
    </row>
    <row r="262" spans="1:7" ht="18" customHeight="1">
      <c r="A262" s="138" t="s">
        <v>409</v>
      </c>
      <c r="B262" s="14" t="s">
        <v>410</v>
      </c>
      <c r="C262" s="11" t="s">
        <v>1</v>
      </c>
      <c r="D262" s="20">
        <v>0</v>
      </c>
      <c r="E262" s="38">
        <v>0</v>
      </c>
      <c r="F262" s="182">
        <f>D262*E262</f>
        <v>0</v>
      </c>
      <c r="G262" s="149"/>
    </row>
    <row r="263" spans="1:7" ht="18" customHeight="1">
      <c r="A263" s="205" t="s">
        <v>26</v>
      </c>
      <c r="B263" s="206"/>
      <c r="C263" s="206"/>
      <c r="D263" s="206"/>
      <c r="E263" s="206"/>
      <c r="F263" s="206"/>
      <c r="G263" s="149"/>
    </row>
    <row r="264" spans="1:7" ht="18" customHeight="1">
      <c r="A264" s="142" t="s">
        <v>411</v>
      </c>
      <c r="B264" s="123" t="s">
        <v>97</v>
      </c>
      <c r="C264" s="40"/>
      <c r="D264" s="40"/>
      <c r="E264" s="41"/>
      <c r="F264" s="42"/>
      <c r="G264" s="137">
        <f>F265+F266+F267+F268</f>
        <v>0</v>
      </c>
    </row>
    <row r="265" spans="1:7" ht="18" customHeight="1">
      <c r="A265" s="138" t="s">
        <v>412</v>
      </c>
      <c r="B265" s="39" t="s">
        <v>413</v>
      </c>
      <c r="C265" s="11" t="s">
        <v>1</v>
      </c>
      <c r="D265" s="20">
        <v>0</v>
      </c>
      <c r="E265" s="38">
        <v>0</v>
      </c>
      <c r="F265" s="182">
        <f>D265*E265</f>
        <v>0</v>
      </c>
      <c r="G265" s="146"/>
    </row>
    <row r="266" spans="1:7" ht="18" customHeight="1">
      <c r="A266" s="138" t="s">
        <v>414</v>
      </c>
      <c r="B266" s="14" t="s">
        <v>415</v>
      </c>
      <c r="C266" s="11" t="s">
        <v>1</v>
      </c>
      <c r="D266" s="20">
        <v>0</v>
      </c>
      <c r="E266" s="38">
        <v>0</v>
      </c>
      <c r="F266" s="182">
        <f>D266*E266</f>
        <v>0</v>
      </c>
      <c r="G266" s="145"/>
    </row>
    <row r="267" spans="1:7" ht="18" customHeight="1">
      <c r="A267" s="138" t="s">
        <v>416</v>
      </c>
      <c r="B267" s="39" t="s">
        <v>417</v>
      </c>
      <c r="C267" s="11" t="s">
        <v>1</v>
      </c>
      <c r="D267" s="20">
        <v>0</v>
      </c>
      <c r="E267" s="38">
        <v>0</v>
      </c>
      <c r="F267" s="182">
        <f>D267*E267</f>
        <v>0</v>
      </c>
      <c r="G267" s="146"/>
    </row>
    <row r="268" spans="1:7" ht="18" customHeight="1">
      <c r="A268" s="140" t="s">
        <v>418</v>
      </c>
      <c r="B268" s="15" t="s">
        <v>100</v>
      </c>
      <c r="C268" s="11" t="s">
        <v>1</v>
      </c>
      <c r="D268" s="20">
        <v>0</v>
      </c>
      <c r="E268" s="38">
        <v>0</v>
      </c>
      <c r="F268" s="182">
        <f>D268*E268</f>
        <v>0</v>
      </c>
      <c r="G268" s="146"/>
    </row>
    <row r="269" spans="1:7" ht="18" customHeight="1">
      <c r="A269" s="207" t="s">
        <v>26</v>
      </c>
      <c r="B269" s="206"/>
      <c r="C269" s="206"/>
      <c r="D269" s="206"/>
      <c r="E269" s="206"/>
      <c r="F269" s="206"/>
      <c r="G269" s="150"/>
    </row>
    <row r="270" spans="1:7" ht="18" customHeight="1">
      <c r="A270" s="163"/>
      <c r="B270" s="208" t="s">
        <v>419</v>
      </c>
      <c r="C270" s="208"/>
      <c r="D270" s="208"/>
      <c r="E270" s="208"/>
      <c r="F270" s="208"/>
      <c r="G270" s="137">
        <f>G264+G258+G250+G242+G233+G228+G222</f>
        <v>0</v>
      </c>
    </row>
    <row r="271" spans="1:7" ht="18" customHeight="1">
      <c r="A271" s="164"/>
      <c r="B271" s="197" t="s">
        <v>52</v>
      </c>
      <c r="C271" s="197"/>
      <c r="D271" s="197"/>
      <c r="E271" s="197"/>
      <c r="F271" s="197"/>
      <c r="G271" s="137">
        <f>+G270*0.05</f>
        <v>0</v>
      </c>
    </row>
    <row r="272" spans="1:7" ht="18" customHeight="1">
      <c r="A272" s="164"/>
      <c r="B272" s="197" t="s">
        <v>420</v>
      </c>
      <c r="C272" s="197"/>
      <c r="D272" s="197"/>
      <c r="E272" s="197"/>
      <c r="F272" s="197"/>
      <c r="G272" s="137">
        <f>G270+G271</f>
        <v>0</v>
      </c>
    </row>
    <row r="273" spans="1:7" ht="18" customHeight="1">
      <c r="A273" s="164"/>
      <c r="B273" s="197" t="s">
        <v>478</v>
      </c>
      <c r="C273" s="197"/>
      <c r="D273" s="197"/>
      <c r="E273" s="197"/>
      <c r="F273" s="200"/>
      <c r="G273" s="137">
        <f>+G272*0.12</f>
        <v>0</v>
      </c>
    </row>
    <row r="274" spans="1:7" ht="18" customHeight="1">
      <c r="A274" s="165"/>
      <c r="B274" s="201" t="s">
        <v>421</v>
      </c>
      <c r="C274" s="197"/>
      <c r="D274" s="197"/>
      <c r="E274" s="197"/>
      <c r="F274" s="200"/>
      <c r="G274" s="137">
        <f>G272+G273</f>
        <v>0</v>
      </c>
    </row>
    <row r="275" spans="1:7" ht="18" customHeight="1">
      <c r="A275" s="166"/>
      <c r="B275" s="56"/>
      <c r="C275" s="57"/>
      <c r="D275" s="57"/>
      <c r="E275" s="57"/>
      <c r="F275" s="57"/>
      <c r="G275" s="167"/>
    </row>
    <row r="276" spans="1:7" ht="18" customHeight="1">
      <c r="A276" s="168"/>
      <c r="B276" s="57"/>
      <c r="C276" s="59"/>
      <c r="D276" s="202" t="s">
        <v>422</v>
      </c>
      <c r="E276" s="203"/>
      <c r="F276" s="204"/>
      <c r="G276" s="169">
        <f>G35</f>
        <v>0</v>
      </c>
    </row>
    <row r="277" spans="1:7" ht="19.5" customHeight="1">
      <c r="A277" s="168"/>
      <c r="B277" s="57"/>
      <c r="C277" s="59"/>
      <c r="D277" s="198" t="s">
        <v>423</v>
      </c>
      <c r="E277" s="198"/>
      <c r="F277" s="198"/>
      <c r="G277" s="169">
        <f>G66</f>
        <v>0</v>
      </c>
    </row>
    <row r="278" spans="1:7" ht="19.5" customHeight="1">
      <c r="A278" s="168"/>
      <c r="B278" s="57"/>
      <c r="C278" s="59"/>
      <c r="D278" s="124" t="s">
        <v>424</v>
      </c>
      <c r="E278" s="60"/>
      <c r="F278" s="61"/>
      <c r="G278" s="170">
        <f>G106</f>
        <v>0</v>
      </c>
    </row>
    <row r="279" spans="1:7" ht="19.5" customHeight="1">
      <c r="A279" s="168"/>
      <c r="B279" s="57"/>
      <c r="C279" s="59"/>
      <c r="D279" s="198" t="s">
        <v>425</v>
      </c>
      <c r="E279" s="198"/>
      <c r="F279" s="198"/>
      <c r="G279" s="170">
        <f>G220</f>
        <v>0</v>
      </c>
    </row>
    <row r="280" spans="1:7" ht="19.5" customHeight="1">
      <c r="A280" s="168"/>
      <c r="B280" s="57"/>
      <c r="C280" s="59"/>
      <c r="D280" s="198" t="s">
        <v>426</v>
      </c>
      <c r="E280" s="198"/>
      <c r="F280" s="198"/>
      <c r="G280" s="170">
        <f>G274</f>
        <v>0</v>
      </c>
    </row>
    <row r="281" spans="1:7" ht="19.5" customHeight="1" thickBot="1">
      <c r="A281" s="171"/>
      <c r="B281" s="172"/>
      <c r="C281" s="172"/>
      <c r="D281" s="199" t="s">
        <v>427</v>
      </c>
      <c r="E281" s="199"/>
      <c r="F281" s="199"/>
      <c r="G281" s="185">
        <f>SUM(G276:G280)</f>
        <v>0</v>
      </c>
    </row>
    <row r="282" spans="1:7" ht="19.5" customHeight="1">
      <c r="A282" s="58"/>
      <c r="B282" s="59"/>
      <c r="C282" s="59"/>
      <c r="D282" s="59"/>
      <c r="E282" s="59"/>
      <c r="F282" s="62"/>
      <c r="G282" s="52"/>
    </row>
    <row r="283" spans="1:7" ht="12.75" customHeight="1">
      <c r="A283" s="58"/>
      <c r="B283" s="59"/>
      <c r="C283" s="59"/>
      <c r="D283" s="59"/>
      <c r="E283" s="59"/>
      <c r="F283" s="62"/>
      <c r="G283" s="52"/>
    </row>
    <row r="284" spans="1:7" ht="12.75" customHeight="1">
      <c r="A284" s="63"/>
      <c r="B284" s="64"/>
      <c r="D284" s="65"/>
      <c r="E284" s="65"/>
      <c r="F284" s="66"/>
      <c r="G284" s="67"/>
    </row>
    <row r="285" spans="1:7" ht="12.75" customHeight="1">
      <c r="A285" s="63"/>
      <c r="B285" s="64"/>
      <c r="D285" s="65"/>
      <c r="E285" s="65"/>
      <c r="F285" s="66"/>
      <c r="G285" s="67"/>
    </row>
    <row r="286" spans="1:7" ht="12.75" customHeight="1">
      <c r="A286" s="63"/>
      <c r="B286" s="64"/>
      <c r="D286" s="65"/>
      <c r="E286" s="65"/>
      <c r="F286" s="65"/>
      <c r="G286" s="67"/>
    </row>
    <row r="287" spans="1:7" ht="12.75" customHeight="1">
      <c r="A287" s="63"/>
      <c r="B287" s="64"/>
      <c r="D287" s="65"/>
      <c r="E287" s="65"/>
      <c r="F287" s="65"/>
      <c r="G287" s="67"/>
    </row>
    <row r="288" spans="1:7" ht="12.75" customHeight="1">
      <c r="A288" s="63"/>
      <c r="B288" s="64"/>
      <c r="D288" s="65"/>
      <c r="E288" s="65"/>
      <c r="F288" s="65"/>
      <c r="G288" s="67"/>
    </row>
    <row r="289" spans="1:7" ht="12.75" customHeight="1">
      <c r="A289" s="63"/>
      <c r="B289" s="64"/>
      <c r="D289" s="65"/>
      <c r="E289" s="65"/>
      <c r="F289" s="65"/>
      <c r="G289" s="67"/>
    </row>
    <row r="290" spans="1:7" ht="12.75" customHeight="1">
      <c r="A290" s="63"/>
      <c r="B290" s="64"/>
      <c r="D290" s="65"/>
      <c r="E290" s="65"/>
      <c r="F290" s="65"/>
      <c r="G290" s="67"/>
    </row>
    <row r="291" spans="1:7" ht="12.75" customHeight="1">
      <c r="A291" s="63"/>
      <c r="B291" s="64"/>
      <c r="D291" s="65"/>
      <c r="E291" s="65"/>
      <c r="F291" s="65"/>
      <c r="G291" s="67"/>
    </row>
    <row r="292" spans="1:7" ht="12.75" customHeight="1">
      <c r="A292" s="63"/>
      <c r="B292" s="64"/>
      <c r="D292" s="65"/>
      <c r="E292" s="65"/>
      <c r="F292" s="65"/>
      <c r="G292" s="67"/>
    </row>
    <row r="293" spans="1:7" ht="12.75" customHeight="1">
      <c r="A293" s="63"/>
      <c r="B293" s="64"/>
      <c r="D293" s="65"/>
      <c r="E293" s="65"/>
      <c r="F293" s="65"/>
      <c r="G293" s="67"/>
    </row>
    <row r="294" spans="1:6" ht="12.75" customHeight="1">
      <c r="A294" s="68"/>
      <c r="B294" s="69"/>
      <c r="F294" s="70"/>
    </row>
    <row r="295" spans="1:6" ht="12.75" customHeight="1">
      <c r="A295" s="68"/>
      <c r="B295" s="69"/>
      <c r="F295" s="70"/>
    </row>
    <row r="296" spans="1:6" ht="12.75" customHeight="1">
      <c r="A296" s="68"/>
      <c r="B296" s="69"/>
      <c r="F296" s="70"/>
    </row>
    <row r="297" spans="1:6" ht="12.75" customHeight="1">
      <c r="A297" s="68"/>
      <c r="B297" s="69"/>
      <c r="F297" s="70"/>
    </row>
    <row r="298" spans="1:6" ht="12.75" customHeight="1">
      <c r="A298" s="68"/>
      <c r="B298" s="69"/>
      <c r="F298" s="70"/>
    </row>
    <row r="299" spans="1:6" ht="12.75" customHeight="1">
      <c r="A299" s="68"/>
      <c r="B299" s="69"/>
      <c r="F299" s="70"/>
    </row>
    <row r="300" spans="1:6" ht="12.75" customHeight="1">
      <c r="A300" s="68"/>
      <c r="B300" s="69"/>
      <c r="F300" s="70"/>
    </row>
    <row r="301" spans="1:6" ht="12.75" customHeight="1">
      <c r="A301" s="68"/>
      <c r="B301" s="69"/>
      <c r="F301" s="70"/>
    </row>
    <row r="302" spans="1:6" ht="12.75" customHeight="1">
      <c r="A302" s="68"/>
      <c r="B302" s="69"/>
      <c r="F302" s="70"/>
    </row>
    <row r="303" spans="1:6" ht="12.75" customHeight="1">
      <c r="A303" s="68"/>
      <c r="B303" s="69"/>
      <c r="F303" s="70"/>
    </row>
    <row r="304" spans="1:6" ht="12.75" customHeight="1">
      <c r="A304" s="68"/>
      <c r="B304" s="69"/>
      <c r="F304" s="70"/>
    </row>
    <row r="305" spans="1:6" ht="12.75" customHeight="1">
      <c r="A305" s="68"/>
      <c r="B305" s="69"/>
      <c r="F305" s="70"/>
    </row>
    <row r="306" spans="1:6" ht="12.75" customHeight="1">
      <c r="A306" s="68"/>
      <c r="B306" s="69"/>
      <c r="F306" s="70"/>
    </row>
    <row r="307" spans="1:6" ht="12.75" customHeight="1">
      <c r="A307" s="68"/>
      <c r="B307" s="69"/>
      <c r="F307" s="70"/>
    </row>
    <row r="308" spans="1:6" ht="12.75" customHeight="1">
      <c r="A308" s="68"/>
      <c r="B308" s="69"/>
      <c r="F308" s="70"/>
    </row>
    <row r="309" spans="1:6" ht="12.75" customHeight="1">
      <c r="A309" s="68"/>
      <c r="B309" s="69"/>
      <c r="F309" s="70"/>
    </row>
    <row r="310" spans="1:6" ht="12.75" customHeight="1">
      <c r="A310" s="68"/>
      <c r="B310" s="69"/>
      <c r="F310" s="70"/>
    </row>
    <row r="311" spans="1:6" ht="12.75" customHeight="1">
      <c r="A311" s="68"/>
      <c r="B311" s="69"/>
      <c r="F311" s="70"/>
    </row>
    <row r="312" spans="1:6" ht="12.75" customHeight="1">
      <c r="A312" s="68"/>
      <c r="B312" s="69"/>
      <c r="F312" s="70"/>
    </row>
    <row r="313" spans="1:6" ht="12.75" customHeight="1">
      <c r="A313" s="68"/>
      <c r="B313" s="69"/>
      <c r="F313" s="70"/>
    </row>
    <row r="314" spans="1:6" ht="12.75" customHeight="1">
      <c r="A314" s="68"/>
      <c r="B314" s="69"/>
      <c r="F314" s="70"/>
    </row>
    <row r="315" spans="1:6" ht="12.75" customHeight="1">
      <c r="A315" s="68"/>
      <c r="B315" s="69"/>
      <c r="F315" s="70"/>
    </row>
    <row r="316" spans="1:6" ht="12.75" customHeight="1">
      <c r="A316" s="68"/>
      <c r="B316" s="69"/>
      <c r="F316" s="70"/>
    </row>
    <row r="317" spans="1:6" ht="12.75" customHeight="1">
      <c r="A317" s="68"/>
      <c r="B317" s="69"/>
      <c r="F317" s="70"/>
    </row>
    <row r="318" spans="1:6" ht="12.75" customHeight="1">
      <c r="A318" s="68"/>
      <c r="B318" s="69"/>
      <c r="F318" s="70"/>
    </row>
    <row r="319" spans="1:6" ht="12.75" customHeight="1">
      <c r="A319" s="68"/>
      <c r="B319" s="69"/>
      <c r="F319" s="70"/>
    </row>
    <row r="320" spans="1:6" ht="12.75" customHeight="1">
      <c r="A320" s="68"/>
      <c r="B320" s="69"/>
      <c r="F320" s="70"/>
    </row>
    <row r="321" spans="1:6" ht="12.75" customHeight="1">
      <c r="A321" s="68"/>
      <c r="B321" s="69"/>
      <c r="F321" s="70"/>
    </row>
    <row r="322" spans="1:6" ht="12.75" customHeight="1">
      <c r="A322" s="68"/>
      <c r="B322" s="69"/>
      <c r="F322" s="70"/>
    </row>
    <row r="323" spans="1:6" ht="12.75" customHeight="1">
      <c r="A323" s="68"/>
      <c r="B323" s="69"/>
      <c r="F323" s="70"/>
    </row>
    <row r="324" spans="1:6" ht="12.75" customHeight="1">
      <c r="A324" s="68"/>
      <c r="B324" s="69"/>
      <c r="F324" s="70"/>
    </row>
    <row r="325" spans="1:6" ht="12.75" customHeight="1">
      <c r="A325" s="68"/>
      <c r="B325" s="69"/>
      <c r="F325" s="70"/>
    </row>
    <row r="326" spans="1:6" ht="12.75" customHeight="1">
      <c r="A326" s="68"/>
      <c r="B326" s="69"/>
      <c r="F326" s="70"/>
    </row>
    <row r="327" spans="1:6" ht="12.75" customHeight="1">
      <c r="A327" s="68"/>
      <c r="B327" s="69"/>
      <c r="F327" s="70"/>
    </row>
    <row r="328" spans="1:6" ht="12.75" customHeight="1">
      <c r="A328" s="68"/>
      <c r="B328" s="69"/>
      <c r="F328" s="70"/>
    </row>
    <row r="329" spans="1:6" ht="12.75" customHeight="1">
      <c r="A329" s="68"/>
      <c r="B329" s="69"/>
      <c r="F329" s="70"/>
    </row>
    <row r="330" spans="1:6" ht="12.75" customHeight="1">
      <c r="A330" s="68"/>
      <c r="B330" s="69"/>
      <c r="F330" s="70"/>
    </row>
    <row r="331" spans="1:6" ht="12.75" customHeight="1">
      <c r="A331" s="68"/>
      <c r="B331" s="69"/>
      <c r="F331" s="70"/>
    </row>
    <row r="332" spans="1:6" ht="12.75" customHeight="1">
      <c r="A332" s="68"/>
      <c r="B332" s="69"/>
      <c r="F332" s="70"/>
    </row>
    <row r="333" spans="1:6" ht="12.75" customHeight="1">
      <c r="A333" s="68"/>
      <c r="B333" s="69"/>
      <c r="F333" s="70"/>
    </row>
    <row r="334" spans="1:6" ht="12.75" customHeight="1">
      <c r="A334" s="68"/>
      <c r="B334" s="69"/>
      <c r="F334" s="70"/>
    </row>
    <row r="335" spans="1:6" ht="12.75" customHeight="1">
      <c r="A335" s="68"/>
      <c r="B335" s="69"/>
      <c r="F335" s="70"/>
    </row>
    <row r="336" spans="1:6" ht="12.75" customHeight="1">
      <c r="A336" s="68"/>
      <c r="B336" s="69"/>
      <c r="F336" s="70"/>
    </row>
    <row r="337" spans="1:6" ht="12.75" customHeight="1">
      <c r="A337" s="68"/>
      <c r="B337" s="69"/>
      <c r="F337" s="70"/>
    </row>
    <row r="338" spans="1:6" ht="12.75" customHeight="1">
      <c r="A338" s="68"/>
      <c r="B338" s="69"/>
      <c r="F338" s="70"/>
    </row>
    <row r="339" spans="1:6" ht="12.75" customHeight="1">
      <c r="A339" s="68"/>
      <c r="B339" s="69"/>
      <c r="F339" s="70"/>
    </row>
    <row r="340" spans="1:6" ht="12.75" customHeight="1">
      <c r="A340" s="68"/>
      <c r="B340" s="69"/>
      <c r="F340" s="70"/>
    </row>
    <row r="341" ht="12.75" customHeight="1"/>
  </sheetData>
  <sheetProtection/>
  <mergeCells count="79">
    <mergeCell ref="A1:G1"/>
    <mergeCell ref="I1:M1"/>
    <mergeCell ref="B10:F10"/>
    <mergeCell ref="A16:F16"/>
    <mergeCell ref="A7:F7"/>
    <mergeCell ref="A2:G3"/>
    <mergeCell ref="A4:E4"/>
    <mergeCell ref="B17:F17"/>
    <mergeCell ref="A24:F24"/>
    <mergeCell ref="B25:F25"/>
    <mergeCell ref="A30:F30"/>
    <mergeCell ref="B31:F31"/>
    <mergeCell ref="B32:F32"/>
    <mergeCell ref="B33:F33"/>
    <mergeCell ref="B34:F34"/>
    <mergeCell ref="B35:F35"/>
    <mergeCell ref="A49:F49"/>
    <mergeCell ref="A55:F55"/>
    <mergeCell ref="B56:F56"/>
    <mergeCell ref="A37:G37"/>
    <mergeCell ref="A61:F61"/>
    <mergeCell ref="B62:F62"/>
    <mergeCell ref="B63:F63"/>
    <mergeCell ref="B64:F64"/>
    <mergeCell ref="B65:F65"/>
    <mergeCell ref="B66:F66"/>
    <mergeCell ref="A71:F71"/>
    <mergeCell ref="A75:F75"/>
    <mergeCell ref="A81:F81"/>
    <mergeCell ref="A86:F86"/>
    <mergeCell ref="A90:F90"/>
    <mergeCell ref="A93:F93"/>
    <mergeCell ref="A101:F101"/>
    <mergeCell ref="B102:F102"/>
    <mergeCell ref="B103:F103"/>
    <mergeCell ref="B104:F104"/>
    <mergeCell ref="B105:F105"/>
    <mergeCell ref="B106:F106"/>
    <mergeCell ref="A115:F115"/>
    <mergeCell ref="A119:F119"/>
    <mergeCell ref="A123:F123"/>
    <mergeCell ref="A130:F130"/>
    <mergeCell ref="A145:F145"/>
    <mergeCell ref="A157:F157"/>
    <mergeCell ref="A162:F162"/>
    <mergeCell ref="A171:F171"/>
    <mergeCell ref="B172:E172"/>
    <mergeCell ref="A179:F179"/>
    <mergeCell ref="A183:F183"/>
    <mergeCell ref="A187:F187"/>
    <mergeCell ref="A198:F198"/>
    <mergeCell ref="A203:F203"/>
    <mergeCell ref="A207:F207"/>
    <mergeCell ref="A215:F215"/>
    <mergeCell ref="B216:F216"/>
    <mergeCell ref="B217:F217"/>
    <mergeCell ref="B218:F218"/>
    <mergeCell ref="B219:F219"/>
    <mergeCell ref="B220:F220"/>
    <mergeCell ref="A227:F227"/>
    <mergeCell ref="B228:F228"/>
    <mergeCell ref="A232:F232"/>
    <mergeCell ref="B233:F233"/>
    <mergeCell ref="A241:F241"/>
    <mergeCell ref="B242:F242"/>
    <mergeCell ref="A249:F249"/>
    <mergeCell ref="A257:F257"/>
    <mergeCell ref="A263:F263"/>
    <mergeCell ref="A269:F269"/>
    <mergeCell ref="B270:F270"/>
    <mergeCell ref="B271:F271"/>
    <mergeCell ref="D280:F280"/>
    <mergeCell ref="D281:F281"/>
    <mergeCell ref="B272:F272"/>
    <mergeCell ref="B273:F273"/>
    <mergeCell ref="B274:F274"/>
    <mergeCell ref="D276:F276"/>
    <mergeCell ref="D277:F277"/>
    <mergeCell ref="D279:F279"/>
  </mergeCells>
  <dataValidations count="1">
    <dataValidation type="list" showInputMessage="1" showErrorMessage="1" error="No válido" sqref="C132:C144 C125:C129 C121:C122 C117:C118 C92 C95:C100 C88:C89 C83:C85 C77:C80 C73:C74 C51:C54 C39:C48 C159:C161 C173:C178 C181:C182 C185:C186 C200:C202 C209:C211 C213:C214 C223:C226 C243:C248 C251:C256 C259:C262 C265:C268 C26:C29 C18:C23 C11:C15 C57:C60 C69:C70 C109:C114 C147:C156 C164:C170 C189:C197 C205:C206 C229:C231 C234:C240">
      <formula1>$I$3:$I$7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SheetLayoutView="110" zoomScalePageLayoutView="0" workbookViewId="0" topLeftCell="A1">
      <selection activeCell="A9" sqref="A9:H9"/>
    </sheetView>
  </sheetViews>
  <sheetFormatPr defaultColWidth="10.8515625" defaultRowHeight="12.75"/>
  <cols>
    <col min="1" max="1" width="16.28125" style="84" customWidth="1"/>
    <col min="2" max="2" width="11.421875" style="84" customWidth="1"/>
    <col min="3" max="3" width="11.00390625" style="84" customWidth="1"/>
    <col min="4" max="4" width="16.28125" style="84" customWidth="1"/>
    <col min="5" max="5" width="9.00390625" style="84" bestFit="1" customWidth="1"/>
    <col min="6" max="6" width="18.421875" style="84" customWidth="1"/>
    <col min="7" max="7" width="22.7109375" style="84" bestFit="1" customWidth="1"/>
    <col min="8" max="8" width="18.28125" style="112" customWidth="1"/>
    <col min="9" max="16384" width="10.8515625" style="84" customWidth="1"/>
  </cols>
  <sheetData>
    <row r="1" spans="1:8" ht="29.25" customHeight="1">
      <c r="A1" s="321" t="s">
        <v>476</v>
      </c>
      <c r="B1" s="322"/>
      <c r="C1" s="322"/>
      <c r="D1" s="322"/>
      <c r="E1" s="322"/>
      <c r="F1" s="322"/>
      <c r="G1" s="322"/>
      <c r="H1" s="323"/>
    </row>
    <row r="2" spans="1:8" ht="17.25">
      <c r="A2" s="235" t="s">
        <v>487</v>
      </c>
      <c r="B2" s="236"/>
      <c r="C2" s="236"/>
      <c r="D2" s="236"/>
      <c r="E2" s="236"/>
      <c r="F2" s="236"/>
      <c r="G2" s="236"/>
      <c r="H2" s="237"/>
    </row>
    <row r="3" spans="1:8" ht="26.25" customHeight="1">
      <c r="A3" s="355" t="s">
        <v>488</v>
      </c>
      <c r="B3" s="356"/>
      <c r="C3" s="356"/>
      <c r="D3" s="356"/>
      <c r="E3" s="356"/>
      <c r="F3" s="356"/>
      <c r="G3" s="356"/>
      <c r="H3" s="354"/>
    </row>
    <row r="4" spans="1:8" ht="13.5">
      <c r="A4" s="324"/>
      <c r="B4" s="325"/>
      <c r="C4" s="325"/>
      <c r="D4" s="325"/>
      <c r="E4" s="325"/>
      <c r="F4" s="325"/>
      <c r="G4" s="325"/>
      <c r="H4" s="85"/>
    </row>
    <row r="5" spans="1:8" ht="16.5">
      <c r="A5" s="113"/>
      <c r="B5" s="326"/>
      <c r="C5" s="326"/>
      <c r="D5" s="327"/>
      <c r="E5" s="327"/>
      <c r="F5" s="114"/>
      <c r="G5" s="115"/>
      <c r="H5" s="116"/>
    </row>
    <row r="6" spans="1:8" s="117" customFormat="1" ht="18.75" thickBot="1">
      <c r="A6" s="314" t="s">
        <v>470</v>
      </c>
      <c r="B6" s="315"/>
      <c r="C6" s="315"/>
      <c r="D6" s="315"/>
      <c r="E6" s="315"/>
      <c r="F6" s="315"/>
      <c r="G6" s="315"/>
      <c r="H6" s="116"/>
    </row>
    <row r="7" spans="1:13" s="86" customFormat="1" ht="37.5" customHeight="1" thickBot="1">
      <c r="A7" s="316" t="s">
        <v>473</v>
      </c>
      <c r="B7" s="317"/>
      <c r="C7" s="317"/>
      <c r="D7" s="317"/>
      <c r="E7" s="317"/>
      <c r="F7" s="317"/>
      <c r="G7" s="317"/>
      <c r="H7" s="190">
        <v>1</v>
      </c>
      <c r="I7" s="87"/>
      <c r="J7" s="87"/>
      <c r="K7" s="87"/>
      <c r="L7" s="87"/>
      <c r="M7" s="87"/>
    </row>
    <row r="8" spans="1:8" s="87" customFormat="1" ht="18">
      <c r="A8" s="318" t="s">
        <v>442</v>
      </c>
      <c r="B8" s="319"/>
      <c r="C8" s="319"/>
      <c r="D8" s="319"/>
      <c r="E8" s="319"/>
      <c r="F8" s="319"/>
      <c r="G8" s="319"/>
      <c r="H8" s="320"/>
    </row>
    <row r="9" spans="1:13" s="87" customFormat="1" ht="15">
      <c r="A9" s="283" t="s">
        <v>443</v>
      </c>
      <c r="B9" s="284"/>
      <c r="C9" s="284"/>
      <c r="D9" s="284"/>
      <c r="E9" s="284"/>
      <c r="F9" s="284"/>
      <c r="G9" s="284"/>
      <c r="H9" s="285"/>
      <c r="I9" s="84"/>
      <c r="J9" s="84"/>
      <c r="K9" s="84"/>
      <c r="L9" s="84"/>
      <c r="M9" s="84"/>
    </row>
    <row r="10" spans="1:8" ht="21" customHeight="1">
      <c r="A10" s="286" t="s">
        <v>444</v>
      </c>
      <c r="B10" s="292" t="s">
        <v>445</v>
      </c>
      <c r="C10" s="292" t="s">
        <v>446</v>
      </c>
      <c r="D10" s="292" t="s">
        <v>447</v>
      </c>
      <c r="E10" s="294" t="s">
        <v>448</v>
      </c>
      <c r="F10" s="295"/>
      <c r="G10" s="292" t="s">
        <v>449</v>
      </c>
      <c r="H10" s="296" t="s">
        <v>450</v>
      </c>
    </row>
    <row r="11" spans="1:8" ht="29.25" customHeight="1">
      <c r="A11" s="287"/>
      <c r="B11" s="293"/>
      <c r="C11" s="293"/>
      <c r="D11" s="293"/>
      <c r="E11" s="88" t="s">
        <v>451</v>
      </c>
      <c r="F11" s="88" t="s">
        <v>452</v>
      </c>
      <c r="G11" s="293"/>
      <c r="H11" s="297"/>
    </row>
    <row r="12" spans="1:8" ht="38.25">
      <c r="A12" s="89" t="s">
        <v>453</v>
      </c>
      <c r="B12" s="90" t="s">
        <v>428</v>
      </c>
      <c r="C12" s="90" t="s">
        <v>428</v>
      </c>
      <c r="D12" s="91"/>
      <c r="E12" s="91"/>
      <c r="F12" s="91"/>
      <c r="G12" s="91"/>
      <c r="H12" s="92">
        <v>0</v>
      </c>
    </row>
    <row r="13" spans="1:8" ht="13.5">
      <c r="A13" s="89" t="s">
        <v>453</v>
      </c>
      <c r="B13" s="91"/>
      <c r="C13" s="91"/>
      <c r="D13" s="91"/>
      <c r="E13" s="91"/>
      <c r="F13" s="91"/>
      <c r="G13" s="91"/>
      <c r="H13" s="92">
        <v>0</v>
      </c>
    </row>
    <row r="14" spans="1:8" ht="16.5" customHeight="1">
      <c r="A14" s="89" t="s">
        <v>453</v>
      </c>
      <c r="B14" s="91"/>
      <c r="C14" s="91"/>
      <c r="D14" s="91"/>
      <c r="E14" s="91"/>
      <c r="F14" s="91"/>
      <c r="G14" s="91"/>
      <c r="H14" s="93">
        <v>0</v>
      </c>
    </row>
    <row r="15" spans="1:8" ht="16.5" customHeight="1">
      <c r="A15" s="89" t="s">
        <v>453</v>
      </c>
      <c r="B15" s="91"/>
      <c r="C15" s="91"/>
      <c r="D15" s="91"/>
      <c r="E15" s="91"/>
      <c r="F15" s="91"/>
      <c r="G15" s="91"/>
      <c r="H15" s="92">
        <v>0</v>
      </c>
    </row>
    <row r="16" spans="1:8" ht="13.5">
      <c r="A16" s="89" t="s">
        <v>453</v>
      </c>
      <c r="B16" s="91"/>
      <c r="C16" s="91"/>
      <c r="D16" s="91"/>
      <c r="E16" s="91"/>
      <c r="F16" s="91"/>
      <c r="G16" s="91"/>
      <c r="H16" s="92">
        <v>0</v>
      </c>
    </row>
    <row r="17" spans="1:8" ht="13.5">
      <c r="A17" s="89" t="s">
        <v>453</v>
      </c>
      <c r="B17" s="91"/>
      <c r="C17" s="91"/>
      <c r="D17" s="91"/>
      <c r="E17" s="91"/>
      <c r="F17" s="91"/>
      <c r="G17" s="91"/>
      <c r="H17" s="92">
        <v>0</v>
      </c>
    </row>
    <row r="18" spans="1:8" ht="13.5">
      <c r="A18" s="280" t="s">
        <v>454</v>
      </c>
      <c r="B18" s="281"/>
      <c r="C18" s="281"/>
      <c r="D18" s="281"/>
      <c r="E18" s="281"/>
      <c r="F18" s="281"/>
      <c r="G18" s="281"/>
      <c r="H18" s="94">
        <f>SUM(H12:H17)</f>
        <v>0</v>
      </c>
    </row>
    <row r="19" spans="1:8" ht="15">
      <c r="A19" s="283" t="s">
        <v>455</v>
      </c>
      <c r="B19" s="284"/>
      <c r="C19" s="284"/>
      <c r="D19" s="284"/>
      <c r="E19" s="284"/>
      <c r="F19" s="284"/>
      <c r="G19" s="284"/>
      <c r="H19" s="285"/>
    </row>
    <row r="20" spans="1:8" ht="25.5" customHeight="1">
      <c r="A20" s="286" t="s">
        <v>444</v>
      </c>
      <c r="B20" s="288" t="s">
        <v>445</v>
      </c>
      <c r="C20" s="290" t="s">
        <v>446</v>
      </c>
      <c r="D20" s="292" t="s">
        <v>447</v>
      </c>
      <c r="E20" s="294" t="s">
        <v>448</v>
      </c>
      <c r="F20" s="295"/>
      <c r="G20" s="292" t="s">
        <v>449</v>
      </c>
      <c r="H20" s="296" t="s">
        <v>450</v>
      </c>
    </row>
    <row r="21" spans="1:8" ht="27.75" customHeight="1">
      <c r="A21" s="287"/>
      <c r="B21" s="289"/>
      <c r="C21" s="291"/>
      <c r="D21" s="293"/>
      <c r="E21" s="88" t="s">
        <v>451</v>
      </c>
      <c r="F21" s="88" t="s">
        <v>452</v>
      </c>
      <c r="G21" s="293"/>
      <c r="H21" s="297"/>
    </row>
    <row r="22" spans="1:8" ht="38.25">
      <c r="A22" s="89" t="s">
        <v>453</v>
      </c>
      <c r="B22" s="90" t="s">
        <v>428</v>
      </c>
      <c r="C22" s="90" t="s">
        <v>428</v>
      </c>
      <c r="D22" s="91"/>
      <c r="E22" s="91"/>
      <c r="F22" s="91"/>
      <c r="G22" s="91"/>
      <c r="H22" s="95">
        <v>0</v>
      </c>
    </row>
    <row r="23" spans="1:8" ht="13.5">
      <c r="A23" s="89" t="s">
        <v>453</v>
      </c>
      <c r="B23" s="91"/>
      <c r="C23" s="91"/>
      <c r="D23" s="91"/>
      <c r="E23" s="91"/>
      <c r="F23" s="91"/>
      <c r="G23" s="91"/>
      <c r="H23" s="95">
        <v>0</v>
      </c>
    </row>
    <row r="24" spans="1:8" ht="13.5">
      <c r="A24" s="89" t="s">
        <v>453</v>
      </c>
      <c r="B24" s="91"/>
      <c r="C24" s="91"/>
      <c r="D24" s="91"/>
      <c r="E24" s="91"/>
      <c r="F24" s="91"/>
      <c r="G24" s="91"/>
      <c r="H24" s="95"/>
    </row>
    <row r="25" spans="1:8" ht="13.5">
      <c r="A25" s="89" t="s">
        <v>453</v>
      </c>
      <c r="B25" s="91"/>
      <c r="C25" s="91"/>
      <c r="D25" s="91"/>
      <c r="E25" s="91"/>
      <c r="F25" s="91"/>
      <c r="G25" s="96"/>
      <c r="H25" s="95">
        <v>0</v>
      </c>
    </row>
    <row r="26" spans="1:8" ht="13.5">
      <c r="A26" s="89" t="s">
        <v>453</v>
      </c>
      <c r="B26" s="91"/>
      <c r="C26" s="91"/>
      <c r="D26" s="91"/>
      <c r="E26" s="91"/>
      <c r="F26" s="91"/>
      <c r="G26" s="91"/>
      <c r="H26" s="95">
        <v>0</v>
      </c>
    </row>
    <row r="27" spans="1:8" ht="13.5">
      <c r="A27" s="280" t="s">
        <v>456</v>
      </c>
      <c r="B27" s="281"/>
      <c r="C27" s="281"/>
      <c r="D27" s="281"/>
      <c r="E27" s="281"/>
      <c r="F27" s="281"/>
      <c r="G27" s="282"/>
      <c r="H27" s="94">
        <f>SUM(H22:H26)</f>
        <v>0</v>
      </c>
    </row>
    <row r="28" spans="1:8" ht="13.5">
      <c r="A28" s="307"/>
      <c r="B28" s="308"/>
      <c r="C28" s="308"/>
      <c r="D28" s="308"/>
      <c r="E28" s="308"/>
      <c r="F28" s="308"/>
      <c r="G28" s="308"/>
      <c r="H28" s="309"/>
    </row>
    <row r="29" spans="1:8" ht="13.5">
      <c r="A29" s="260" t="s">
        <v>454</v>
      </c>
      <c r="B29" s="261"/>
      <c r="C29" s="261"/>
      <c r="D29" s="261"/>
      <c r="E29" s="261"/>
      <c r="F29" s="261"/>
      <c r="G29" s="310"/>
      <c r="H29" s="97">
        <f>H18</f>
        <v>0</v>
      </c>
    </row>
    <row r="30" spans="1:8" ht="14.25" thickBot="1">
      <c r="A30" s="262" t="s">
        <v>456</v>
      </c>
      <c r="B30" s="263"/>
      <c r="C30" s="263"/>
      <c r="D30" s="263"/>
      <c r="E30" s="263"/>
      <c r="F30" s="263"/>
      <c r="G30" s="311"/>
      <c r="H30" s="98">
        <f>H27</f>
        <v>0</v>
      </c>
    </row>
    <row r="31" spans="1:8" ht="15.75" thickBot="1">
      <c r="A31" s="312" t="s">
        <v>457</v>
      </c>
      <c r="B31" s="313"/>
      <c r="C31" s="313"/>
      <c r="D31" s="313"/>
      <c r="E31" s="313"/>
      <c r="F31" s="313"/>
      <c r="G31" s="313"/>
      <c r="H31" s="194">
        <f>SUM(H29:H30)</f>
        <v>0</v>
      </c>
    </row>
    <row r="32" spans="1:13" ht="15.75" thickBot="1">
      <c r="A32" s="277" t="s">
        <v>458</v>
      </c>
      <c r="B32" s="278"/>
      <c r="C32" s="278"/>
      <c r="D32" s="278"/>
      <c r="E32" s="278"/>
      <c r="F32" s="278"/>
      <c r="G32" s="278"/>
      <c r="H32" s="195">
        <f>(H31/H7)</f>
        <v>0</v>
      </c>
      <c r="I32" s="86"/>
      <c r="J32" s="86"/>
      <c r="K32" s="86"/>
      <c r="L32" s="86"/>
      <c r="M32" s="86"/>
    </row>
    <row r="33" spans="1:13" s="86" customFormat="1" ht="14.25" thickBot="1">
      <c r="A33" s="99"/>
      <c r="B33" s="100"/>
      <c r="C33" s="100"/>
      <c r="D33" s="100"/>
      <c r="E33" s="100"/>
      <c r="F33" s="100"/>
      <c r="G33" s="100"/>
      <c r="H33" s="101"/>
      <c r="I33" s="84"/>
      <c r="J33" s="84"/>
      <c r="K33" s="84"/>
      <c r="L33" s="84"/>
      <c r="M33" s="84"/>
    </row>
    <row r="34" spans="1:8" ht="18">
      <c r="A34" s="298" t="s">
        <v>459</v>
      </c>
      <c r="B34" s="299"/>
      <c r="C34" s="299"/>
      <c r="D34" s="299"/>
      <c r="E34" s="299"/>
      <c r="F34" s="299"/>
      <c r="G34" s="299"/>
      <c r="H34" s="300"/>
    </row>
    <row r="35" spans="1:8" ht="13.5">
      <c r="A35" s="301" t="s">
        <v>460</v>
      </c>
      <c r="B35" s="302"/>
      <c r="C35" s="302"/>
      <c r="D35" s="302"/>
      <c r="E35" s="302"/>
      <c r="F35" s="302"/>
      <c r="G35" s="302"/>
      <c r="H35" s="303"/>
    </row>
    <row r="36" spans="1:8" ht="15">
      <c r="A36" s="304" t="s">
        <v>443</v>
      </c>
      <c r="B36" s="305"/>
      <c r="C36" s="305"/>
      <c r="D36" s="305"/>
      <c r="E36" s="305"/>
      <c r="F36" s="305"/>
      <c r="G36" s="305"/>
      <c r="H36" s="306"/>
    </row>
    <row r="37" spans="1:8" ht="26.25" customHeight="1">
      <c r="A37" s="286" t="s">
        <v>444</v>
      </c>
      <c r="B37" s="288" t="s">
        <v>445</v>
      </c>
      <c r="C37" s="290" t="s">
        <v>446</v>
      </c>
      <c r="D37" s="292" t="s">
        <v>447</v>
      </c>
      <c r="E37" s="294" t="s">
        <v>448</v>
      </c>
      <c r="F37" s="295"/>
      <c r="G37" s="292" t="s">
        <v>449</v>
      </c>
      <c r="H37" s="296" t="s">
        <v>450</v>
      </c>
    </row>
    <row r="38" spans="1:8" ht="31.5" customHeight="1">
      <c r="A38" s="287"/>
      <c r="B38" s="289"/>
      <c r="C38" s="291"/>
      <c r="D38" s="293"/>
      <c r="E38" s="88" t="s">
        <v>451</v>
      </c>
      <c r="F38" s="88" t="s">
        <v>452</v>
      </c>
      <c r="G38" s="293"/>
      <c r="H38" s="297"/>
    </row>
    <row r="39" spans="1:8" ht="15" customHeight="1">
      <c r="A39" s="89" t="s">
        <v>453</v>
      </c>
      <c r="B39" s="91"/>
      <c r="C39" s="91"/>
      <c r="D39" s="91"/>
      <c r="E39" s="91"/>
      <c r="F39" s="91"/>
      <c r="G39" s="91"/>
      <c r="H39" s="93">
        <v>0</v>
      </c>
    </row>
    <row r="40" spans="1:8" ht="13.5">
      <c r="A40" s="89" t="s">
        <v>453</v>
      </c>
      <c r="B40" s="91"/>
      <c r="C40" s="91"/>
      <c r="D40" s="91"/>
      <c r="E40" s="91"/>
      <c r="F40" s="91"/>
      <c r="G40" s="91"/>
      <c r="H40" s="93">
        <v>0</v>
      </c>
    </row>
    <row r="41" spans="1:8" ht="16.5" customHeight="1">
      <c r="A41" s="89" t="s">
        <v>453</v>
      </c>
      <c r="B41" s="91"/>
      <c r="C41" s="91"/>
      <c r="D41" s="91"/>
      <c r="E41" s="91"/>
      <c r="F41" s="91"/>
      <c r="G41" s="91"/>
      <c r="H41" s="93">
        <v>0</v>
      </c>
    </row>
    <row r="42" spans="1:8" ht="16.5" customHeight="1">
      <c r="A42" s="89" t="s">
        <v>453</v>
      </c>
      <c r="B42" s="91"/>
      <c r="C42" s="91"/>
      <c r="D42" s="91"/>
      <c r="E42" s="91"/>
      <c r="F42" s="91"/>
      <c r="G42" s="91"/>
      <c r="H42" s="92">
        <v>0</v>
      </c>
    </row>
    <row r="43" spans="1:8" ht="13.5">
      <c r="A43" s="89" t="s">
        <v>453</v>
      </c>
      <c r="B43" s="91"/>
      <c r="C43" s="91"/>
      <c r="D43" s="91"/>
      <c r="E43" s="91"/>
      <c r="F43" s="91"/>
      <c r="G43" s="91"/>
      <c r="H43" s="92">
        <v>0</v>
      </c>
    </row>
    <row r="44" spans="1:8" ht="13.5">
      <c r="A44" s="89" t="s">
        <v>453</v>
      </c>
      <c r="B44" s="91"/>
      <c r="C44" s="91"/>
      <c r="D44" s="91"/>
      <c r="E44" s="91"/>
      <c r="F44" s="91"/>
      <c r="G44" s="91"/>
      <c r="H44" s="92">
        <v>0</v>
      </c>
    </row>
    <row r="45" spans="1:8" ht="13.5">
      <c r="A45" s="280" t="s">
        <v>454</v>
      </c>
      <c r="B45" s="281"/>
      <c r="C45" s="281"/>
      <c r="D45" s="281"/>
      <c r="E45" s="281"/>
      <c r="F45" s="281"/>
      <c r="G45" s="282"/>
      <c r="H45" s="102">
        <f>SUM(H39:H44)</f>
        <v>0</v>
      </c>
    </row>
    <row r="46" spans="1:8" ht="18.75" customHeight="1">
      <c r="A46" s="283" t="s">
        <v>455</v>
      </c>
      <c r="B46" s="284"/>
      <c r="C46" s="284"/>
      <c r="D46" s="284"/>
      <c r="E46" s="284"/>
      <c r="F46" s="284"/>
      <c r="G46" s="284"/>
      <c r="H46" s="285"/>
    </row>
    <row r="47" spans="1:8" ht="21" customHeight="1">
      <c r="A47" s="286" t="s">
        <v>444</v>
      </c>
      <c r="B47" s="288" t="s">
        <v>445</v>
      </c>
      <c r="C47" s="290" t="s">
        <v>446</v>
      </c>
      <c r="D47" s="292" t="s">
        <v>447</v>
      </c>
      <c r="E47" s="294" t="s">
        <v>448</v>
      </c>
      <c r="F47" s="295"/>
      <c r="G47" s="292" t="s">
        <v>449</v>
      </c>
      <c r="H47" s="296" t="s">
        <v>450</v>
      </c>
    </row>
    <row r="48" spans="1:8" ht="33" customHeight="1">
      <c r="A48" s="287"/>
      <c r="B48" s="289"/>
      <c r="C48" s="291"/>
      <c r="D48" s="293"/>
      <c r="E48" s="88" t="s">
        <v>451</v>
      </c>
      <c r="F48" s="88" t="s">
        <v>452</v>
      </c>
      <c r="G48" s="293"/>
      <c r="H48" s="297"/>
    </row>
    <row r="49" spans="1:8" ht="13.5">
      <c r="A49" s="89" t="s">
        <v>453</v>
      </c>
      <c r="B49" s="91"/>
      <c r="C49" s="91"/>
      <c r="D49" s="91"/>
      <c r="E49" s="91"/>
      <c r="F49" s="91"/>
      <c r="G49" s="91"/>
      <c r="H49" s="103"/>
    </row>
    <row r="50" spans="1:8" ht="13.5">
      <c r="A50" s="89" t="s">
        <v>453</v>
      </c>
      <c r="B50" s="91"/>
      <c r="C50" s="91"/>
      <c r="D50" s="91"/>
      <c r="E50" s="91"/>
      <c r="F50" s="91"/>
      <c r="G50" s="91"/>
      <c r="H50" s="103">
        <v>0</v>
      </c>
    </row>
    <row r="51" spans="1:8" ht="13.5">
      <c r="A51" s="89" t="s">
        <v>453</v>
      </c>
      <c r="B51" s="91"/>
      <c r="C51" s="91"/>
      <c r="D51" s="91"/>
      <c r="E51" s="91"/>
      <c r="F51" s="91"/>
      <c r="G51" s="91"/>
      <c r="H51" s="103">
        <v>0</v>
      </c>
    </row>
    <row r="52" spans="1:8" ht="13.5">
      <c r="A52" s="89" t="s">
        <v>453</v>
      </c>
      <c r="B52" s="91"/>
      <c r="C52" s="91"/>
      <c r="D52" s="91"/>
      <c r="E52" s="91"/>
      <c r="F52" s="91"/>
      <c r="G52" s="96"/>
      <c r="H52" s="103">
        <v>0</v>
      </c>
    </row>
    <row r="53" spans="1:8" ht="13.5">
      <c r="A53" s="89" t="s">
        <v>453</v>
      </c>
      <c r="B53" s="91"/>
      <c r="C53" s="91"/>
      <c r="D53" s="91"/>
      <c r="E53" s="91"/>
      <c r="F53" s="91"/>
      <c r="G53" s="96"/>
      <c r="H53" s="103">
        <v>0</v>
      </c>
    </row>
    <row r="54" spans="1:8" ht="13.5">
      <c r="A54" s="89" t="s">
        <v>453</v>
      </c>
      <c r="B54" s="91"/>
      <c r="C54" s="91"/>
      <c r="D54" s="91"/>
      <c r="E54" s="91"/>
      <c r="F54" s="91"/>
      <c r="G54" s="91"/>
      <c r="H54" s="103">
        <v>0</v>
      </c>
    </row>
    <row r="55" spans="1:8" ht="13.5">
      <c r="A55" s="254" t="s">
        <v>456</v>
      </c>
      <c r="B55" s="255"/>
      <c r="C55" s="255"/>
      <c r="D55" s="255"/>
      <c r="E55" s="255"/>
      <c r="F55" s="255"/>
      <c r="G55" s="256"/>
      <c r="H55" s="94">
        <f>SUM(H49:H54)</f>
        <v>0</v>
      </c>
    </row>
    <row r="56" spans="1:8" ht="13.5">
      <c r="A56" s="257"/>
      <c r="B56" s="258"/>
      <c r="C56" s="258"/>
      <c r="D56" s="258"/>
      <c r="E56" s="258"/>
      <c r="F56" s="258"/>
      <c r="G56" s="258"/>
      <c r="H56" s="259"/>
    </row>
    <row r="57" spans="1:8" ht="13.5">
      <c r="A57" s="260" t="s">
        <v>454</v>
      </c>
      <c r="B57" s="261"/>
      <c r="C57" s="261"/>
      <c r="D57" s="261"/>
      <c r="E57" s="261"/>
      <c r="F57" s="261"/>
      <c r="G57" s="261"/>
      <c r="H57" s="104">
        <f>H45</f>
        <v>0</v>
      </c>
    </row>
    <row r="58" spans="1:8" ht="14.25" thickBot="1">
      <c r="A58" s="262" t="s">
        <v>456</v>
      </c>
      <c r="B58" s="263"/>
      <c r="C58" s="263"/>
      <c r="D58" s="263"/>
      <c r="E58" s="263"/>
      <c r="F58" s="263"/>
      <c r="G58" s="263"/>
      <c r="H58" s="105">
        <f>H55</f>
        <v>0</v>
      </c>
    </row>
    <row r="59" spans="1:8" ht="15.75" thickBot="1">
      <c r="A59" s="264" t="s">
        <v>461</v>
      </c>
      <c r="B59" s="265"/>
      <c r="C59" s="265"/>
      <c r="D59" s="265"/>
      <c r="E59" s="265"/>
      <c r="F59" s="265"/>
      <c r="G59" s="265"/>
      <c r="H59" s="194">
        <f>SUM(H57:H58)</f>
        <v>0</v>
      </c>
    </row>
    <row r="60" spans="1:13" ht="15.75" thickBot="1">
      <c r="A60" s="277" t="s">
        <v>462</v>
      </c>
      <c r="B60" s="278"/>
      <c r="C60" s="278"/>
      <c r="D60" s="278"/>
      <c r="E60" s="278"/>
      <c r="F60" s="278"/>
      <c r="G60" s="278"/>
      <c r="H60" s="196">
        <f>(H59/H7)</f>
        <v>0</v>
      </c>
      <c r="I60" s="86"/>
      <c r="J60" s="86"/>
      <c r="K60" s="86"/>
      <c r="L60" s="86"/>
      <c r="M60" s="86"/>
    </row>
    <row r="61" spans="1:8" s="86" customFormat="1" ht="21" customHeight="1" thickBot="1">
      <c r="A61" s="100"/>
      <c r="B61" s="100"/>
      <c r="C61" s="100"/>
      <c r="D61" s="100"/>
      <c r="E61" s="100"/>
      <c r="F61" s="100"/>
      <c r="G61" s="100"/>
      <c r="H61" s="106"/>
    </row>
    <row r="62" spans="1:8" s="86" customFormat="1" ht="21" customHeight="1">
      <c r="A62" s="100"/>
      <c r="B62" s="267" t="s">
        <v>463</v>
      </c>
      <c r="C62" s="268"/>
      <c r="D62" s="268"/>
      <c r="E62" s="268"/>
      <c r="F62" s="191" t="s">
        <v>464</v>
      </c>
      <c r="G62" s="192" t="s">
        <v>465</v>
      </c>
      <c r="H62" s="106"/>
    </row>
    <row r="63" spans="1:8" s="86" customFormat="1" ht="15">
      <c r="A63" s="100"/>
      <c r="B63" s="269" t="s">
        <v>466</v>
      </c>
      <c r="C63" s="270"/>
      <c r="D63" s="270"/>
      <c r="E63" s="270"/>
      <c r="F63" s="107">
        <f>+H7</f>
        <v>1</v>
      </c>
      <c r="G63" s="119">
        <f>+F63/H7</f>
        <v>1</v>
      </c>
      <c r="H63" s="106"/>
    </row>
    <row r="64" spans="1:13" s="86" customFormat="1" ht="15">
      <c r="A64" s="100"/>
      <c r="B64" s="271" t="s">
        <v>467</v>
      </c>
      <c r="C64" s="272"/>
      <c r="D64" s="272"/>
      <c r="E64" s="273"/>
      <c r="F64" s="108">
        <f>+H31</f>
        <v>0</v>
      </c>
      <c r="G64" s="120">
        <f>+H32</f>
        <v>0</v>
      </c>
      <c r="H64" s="106"/>
      <c r="I64" s="84"/>
      <c r="J64" s="84"/>
      <c r="K64" s="84"/>
      <c r="L64" s="84"/>
      <c r="M64" s="84"/>
    </row>
    <row r="65" spans="1:8" ht="15.75" thickBot="1">
      <c r="A65" s="100"/>
      <c r="B65" s="274" t="s">
        <v>468</v>
      </c>
      <c r="C65" s="275"/>
      <c r="D65" s="275"/>
      <c r="E65" s="276"/>
      <c r="F65" s="121">
        <f>+F63-F64</f>
        <v>1</v>
      </c>
      <c r="G65" s="193">
        <f>+G63-G64</f>
        <v>1</v>
      </c>
      <c r="H65" s="106"/>
    </row>
    <row r="66" spans="1:8" ht="21" customHeight="1">
      <c r="A66" s="100"/>
      <c r="B66" s="100"/>
      <c r="C66" s="100"/>
      <c r="D66" s="100"/>
      <c r="E66" s="100"/>
      <c r="F66" s="100"/>
      <c r="G66" s="100"/>
      <c r="H66" s="106"/>
    </row>
    <row r="67" spans="1:8" ht="39" customHeight="1">
      <c r="A67" s="279" t="s">
        <v>469</v>
      </c>
      <c r="B67" s="279"/>
      <c r="C67" s="279"/>
      <c r="D67" s="279"/>
      <c r="E67" s="279"/>
      <c r="F67" s="279"/>
      <c r="G67" s="279"/>
      <c r="H67" s="279"/>
    </row>
    <row r="68" spans="1:8" ht="24.75" customHeight="1">
      <c r="A68" s="266"/>
      <c r="B68" s="266"/>
      <c r="C68" s="266"/>
      <c r="D68" s="266"/>
      <c r="E68" s="266"/>
      <c r="F68" s="266"/>
      <c r="G68" s="266"/>
      <c r="H68" s="266"/>
    </row>
    <row r="69" spans="1:13" ht="28.5" customHeight="1">
      <c r="A69" s="266"/>
      <c r="B69" s="266"/>
      <c r="C69" s="266"/>
      <c r="D69" s="266"/>
      <c r="E69" s="266"/>
      <c r="F69" s="266"/>
      <c r="G69" s="266"/>
      <c r="H69" s="266"/>
      <c r="I69" s="111"/>
      <c r="J69" s="111"/>
      <c r="K69" s="111"/>
      <c r="L69" s="111"/>
      <c r="M69" s="111"/>
    </row>
    <row r="70" spans="1:55" ht="15" customHeight="1">
      <c r="A70" s="109"/>
      <c r="B70" s="109"/>
      <c r="C70" s="109"/>
      <c r="D70" s="109"/>
      <c r="E70" s="109"/>
      <c r="F70" s="109"/>
      <c r="G70" s="109"/>
      <c r="H70" s="110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</row>
    <row r="71" ht="15" customHeight="1"/>
  </sheetData>
  <sheetProtection/>
  <mergeCells count="63">
    <mergeCell ref="A1:H1"/>
    <mergeCell ref="A2:H2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G37:G38"/>
    <mergeCell ref="H37:H38"/>
    <mergeCell ref="H20:H21"/>
    <mergeCell ref="A27:G27"/>
    <mergeCell ref="A28:H28"/>
    <mergeCell ref="A29:G29"/>
    <mergeCell ref="A30:G30"/>
    <mergeCell ref="A31:G31"/>
    <mergeCell ref="G47:G48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="110" zoomScalePageLayoutView="110" workbookViewId="0" topLeftCell="A1">
      <selection activeCell="A24" sqref="A24"/>
    </sheetView>
  </sheetViews>
  <sheetFormatPr defaultColWidth="10.8515625" defaultRowHeight="12.75"/>
  <cols>
    <col min="1" max="1" width="11.140625" style="77" customWidth="1"/>
    <col min="2" max="2" width="28.28125" style="77" customWidth="1"/>
    <col min="3" max="3" width="17.7109375" style="77" customWidth="1"/>
    <col min="4" max="4" width="19.421875" style="77" customWidth="1"/>
    <col min="5" max="16384" width="10.8515625" style="77" customWidth="1"/>
  </cols>
  <sheetData>
    <row r="1" spans="1:5" s="76" customFormat="1" ht="18.75" customHeight="1">
      <c r="A1" s="348" t="s">
        <v>475</v>
      </c>
      <c r="B1" s="349"/>
      <c r="C1" s="349"/>
      <c r="D1" s="350"/>
      <c r="E1" s="75"/>
    </row>
    <row r="2" spans="1:4" ht="16.5">
      <c r="A2" s="351"/>
      <c r="B2" s="352"/>
      <c r="C2" s="352"/>
      <c r="D2" s="353"/>
    </row>
    <row r="3" spans="1:4" ht="16.5">
      <c r="A3" s="248"/>
      <c r="B3" s="249"/>
      <c r="C3" s="249"/>
      <c r="D3" s="250"/>
    </row>
    <row r="4" spans="1:4" ht="18">
      <c r="A4" s="251" t="s">
        <v>471</v>
      </c>
      <c r="B4" s="252"/>
      <c r="C4" s="252"/>
      <c r="D4" s="253"/>
    </row>
    <row r="5" spans="1:4" ht="33" customHeight="1">
      <c r="A5" s="345" t="s">
        <v>489</v>
      </c>
      <c r="B5" s="346"/>
      <c r="C5" s="346"/>
      <c r="D5" s="347"/>
    </row>
    <row r="6" spans="1:4" ht="23.25" customHeight="1">
      <c r="A6" s="342" t="s">
        <v>429</v>
      </c>
      <c r="B6" s="343"/>
      <c r="C6" s="343"/>
      <c r="D6" s="344"/>
    </row>
    <row r="7" spans="1:4" ht="32.25" customHeight="1">
      <c r="A7" s="244" t="s">
        <v>430</v>
      </c>
      <c r="B7" s="245"/>
      <c r="C7" s="246" t="s">
        <v>431</v>
      </c>
      <c r="D7" s="247"/>
    </row>
    <row r="8" spans="1:4" ht="42.75" customHeight="1">
      <c r="A8" s="244" t="s">
        <v>491</v>
      </c>
      <c r="B8" s="245"/>
      <c r="C8" s="246" t="s">
        <v>431</v>
      </c>
      <c r="D8" s="247"/>
    </row>
    <row r="9" spans="1:4" ht="32.25" customHeight="1">
      <c r="A9" s="244" t="s">
        <v>477</v>
      </c>
      <c r="B9" s="245"/>
      <c r="C9" s="246" t="s">
        <v>431</v>
      </c>
      <c r="D9" s="247"/>
    </row>
    <row r="10" spans="1:4" ht="56.25" customHeight="1">
      <c r="A10" s="244" t="s">
        <v>492</v>
      </c>
      <c r="B10" s="245"/>
      <c r="C10" s="246" t="s">
        <v>432</v>
      </c>
      <c r="D10" s="247"/>
    </row>
    <row r="11" spans="1:4" ht="9" customHeight="1">
      <c r="A11" s="240"/>
      <c r="B11" s="241"/>
      <c r="C11" s="241"/>
      <c r="D11" s="242"/>
    </row>
    <row r="12" spans="1:4" ht="74.25" customHeight="1">
      <c r="A12" s="189" t="s">
        <v>433</v>
      </c>
      <c r="B12" s="188" t="s">
        <v>479</v>
      </c>
      <c r="C12" s="187" t="s">
        <v>480</v>
      </c>
      <c r="D12" s="186" t="s">
        <v>481</v>
      </c>
    </row>
    <row r="13" spans="1:4" ht="16.5">
      <c r="A13" s="173" t="s">
        <v>434</v>
      </c>
      <c r="B13" s="180" t="s">
        <v>490</v>
      </c>
      <c r="C13" s="79">
        <v>1</v>
      </c>
      <c r="D13" s="174">
        <f aca="true" t="shared" si="0" ref="D13:D18">(C13/$C$19)</f>
        <v>1</v>
      </c>
    </row>
    <row r="14" spans="1:4" ht="16.5">
      <c r="A14" s="175" t="s">
        <v>435</v>
      </c>
      <c r="B14" s="78" t="s">
        <v>436</v>
      </c>
      <c r="C14" s="80">
        <v>0</v>
      </c>
      <c r="D14" s="174">
        <f t="shared" si="0"/>
        <v>0</v>
      </c>
    </row>
    <row r="15" spans="1:4" ht="16.5">
      <c r="A15" s="175" t="s">
        <v>437</v>
      </c>
      <c r="B15" s="78" t="s">
        <v>436</v>
      </c>
      <c r="C15" s="80">
        <v>0</v>
      </c>
      <c r="D15" s="174">
        <f t="shared" si="0"/>
        <v>0</v>
      </c>
    </row>
    <row r="16" spans="1:4" ht="16.5">
      <c r="A16" s="175" t="s">
        <v>438</v>
      </c>
      <c r="B16" s="78" t="s">
        <v>436</v>
      </c>
      <c r="C16" s="80">
        <v>0</v>
      </c>
      <c r="D16" s="174">
        <f t="shared" si="0"/>
        <v>0</v>
      </c>
    </row>
    <row r="17" spans="1:4" ht="16.5">
      <c r="A17" s="175" t="s">
        <v>439</v>
      </c>
      <c r="B17" s="78" t="s">
        <v>436</v>
      </c>
      <c r="C17" s="80">
        <v>0</v>
      </c>
      <c r="D17" s="174">
        <f t="shared" si="0"/>
        <v>0</v>
      </c>
    </row>
    <row r="18" spans="1:4" ht="16.5">
      <c r="A18" s="175" t="s">
        <v>440</v>
      </c>
      <c r="B18" s="78" t="s">
        <v>436</v>
      </c>
      <c r="C18" s="80">
        <v>0</v>
      </c>
      <c r="D18" s="174">
        <f t="shared" si="0"/>
        <v>0</v>
      </c>
    </row>
    <row r="19" spans="1:4" ht="17.25" thickBot="1">
      <c r="A19" s="176"/>
      <c r="B19" s="177" t="s">
        <v>441</v>
      </c>
      <c r="C19" s="178">
        <f>SUM(C13:C18)</f>
        <v>1</v>
      </c>
      <c r="D19" s="179">
        <v>1</v>
      </c>
    </row>
    <row r="20" spans="1:4" ht="16.5">
      <c r="A20" s="81"/>
      <c r="B20" s="82"/>
      <c r="C20" s="82"/>
      <c r="D20" s="82"/>
    </row>
    <row r="21" ht="36" customHeight="1" hidden="1"/>
    <row r="22" spans="1:4" ht="49.5" customHeight="1">
      <c r="A22" s="243" t="s">
        <v>493</v>
      </c>
      <c r="B22" s="243"/>
      <c r="C22" s="243"/>
      <c r="D22" s="243"/>
    </row>
    <row r="23" spans="1:4" ht="36.75" customHeight="1">
      <c r="A23" s="243" t="s">
        <v>494</v>
      </c>
      <c r="B23" s="243"/>
      <c r="C23" s="243"/>
      <c r="D23" s="243"/>
    </row>
    <row r="24" spans="1:4" ht="16.5">
      <c r="A24" s="83"/>
      <c r="B24" s="83"/>
      <c r="C24" s="83"/>
      <c r="D24" s="83"/>
    </row>
    <row r="25" ht="16.5">
      <c r="D25" s="83"/>
    </row>
    <row r="32" ht="30" customHeight="1"/>
  </sheetData>
  <sheetProtection/>
  <mergeCells count="16">
    <mergeCell ref="A23:D23"/>
    <mergeCell ref="A6:D6"/>
    <mergeCell ref="A3:D3"/>
    <mergeCell ref="A5:D5"/>
    <mergeCell ref="A4:D4"/>
    <mergeCell ref="A1:D2"/>
    <mergeCell ref="A10:B10"/>
    <mergeCell ref="C10:D10"/>
    <mergeCell ref="A11:D11"/>
    <mergeCell ref="A22:D22"/>
    <mergeCell ref="A7:B7"/>
    <mergeCell ref="C7:D7"/>
    <mergeCell ref="A8:B8"/>
    <mergeCell ref="C8:D8"/>
    <mergeCell ref="A9:B9"/>
    <mergeCell ref="C9:D9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2020-06-07T01:50:20Z</cp:lastPrinted>
  <dcterms:created xsi:type="dcterms:W3CDTF">2016-09-20T22:13:19Z</dcterms:created>
  <dcterms:modified xsi:type="dcterms:W3CDTF">2020-06-07T02:46:48Z</dcterms:modified>
  <cp:category/>
  <cp:version/>
  <cp:contentType/>
  <cp:contentStatus/>
</cp:coreProperties>
</file>